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55" windowHeight="7935" activeTab="0"/>
  </bookViews>
  <sheets>
    <sheet name="миграционные коэффициенты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<sst xmlns="http://schemas.openxmlformats.org/spreadsheetml/2006/main" count="175" uniqueCount="151">
  <si>
    <t>название показателя</t>
  </si>
  <si>
    <t>число переменных по горизонтали</t>
  </si>
  <si>
    <t>имя файла</t>
  </si>
  <si>
    <t>источник</t>
  </si>
  <si>
    <t>единица измерения</t>
  </si>
  <si>
    <t>код категории 1</t>
  </si>
  <si>
    <t>Число строк категории 1</t>
  </si>
  <si>
    <t>размерность информационного массива</t>
  </si>
  <si>
    <t>Число столбцов в категории 1</t>
  </si>
  <si>
    <t>линк на источник</t>
  </si>
  <si>
    <t>дата загрузки в Базу данных</t>
  </si>
  <si>
    <t>ответственное лицо</t>
  </si>
  <si>
    <t>код показателя</t>
  </si>
  <si>
    <t>дата получения информации из источника</t>
  </si>
  <si>
    <t>№ показателя п/п</t>
  </si>
  <si>
    <t>название категории 1</t>
  </si>
  <si>
    <t>№ категории 1 п/п</t>
  </si>
  <si>
    <t>название информационного массива</t>
  </si>
  <si>
    <t>М e t a</t>
  </si>
  <si>
    <t>краткое описание</t>
  </si>
  <si>
    <t>Информационный массив</t>
  </si>
  <si>
    <t>№ п/п</t>
  </si>
  <si>
    <t>код</t>
  </si>
  <si>
    <t>название категории 2</t>
  </si>
  <si>
    <t>№ категории 2 п/п</t>
  </si>
  <si>
    <t>код категории 2</t>
  </si>
  <si>
    <t>Территории переселений</t>
  </si>
  <si>
    <t>Число столбцов в категории 2</t>
  </si>
  <si>
    <t>Все население</t>
  </si>
  <si>
    <t>Городское население</t>
  </si>
  <si>
    <t>Сельское население</t>
  </si>
  <si>
    <t>поселения</t>
  </si>
  <si>
    <t>Абылкаликов С.И.</t>
  </si>
  <si>
    <t>Регион</t>
  </si>
  <si>
    <t>число прибывших</t>
  </si>
  <si>
    <t>число выбывших</t>
  </si>
  <si>
    <t>миграционный прирост</t>
  </si>
  <si>
    <t>Направление миграции</t>
  </si>
  <si>
    <t xml:space="preserve">Российская Федерация </t>
  </si>
  <si>
    <t>Центральный федеральный округ</t>
  </si>
  <si>
    <t xml:space="preserve">Белгородская область  </t>
  </si>
  <si>
    <t xml:space="preserve">Брянская область </t>
  </si>
  <si>
    <t>Владимирская область</t>
  </si>
  <si>
    <t>Воронежская область</t>
  </si>
  <si>
    <t>Ивановская область</t>
  </si>
  <si>
    <t>Калужская область</t>
  </si>
  <si>
    <t xml:space="preserve">Костромская область 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</si>
  <si>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</si>
  <si>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</si>
  <si>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</si>
  <si>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</si>
  <si>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</si>
  <si>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</si>
  <si>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 xml:space="preserve">Тамбовская область </t>
  </si>
  <si>
    <t>Тверская область</t>
  </si>
  <si>
    <t>Тульская область</t>
  </si>
  <si>
    <t xml:space="preserve">Ярославская область   </t>
  </si>
  <si>
    <t>г.Москва</t>
  </si>
  <si>
    <t>Северо-Западный федеральный округ</t>
  </si>
  <si>
    <t>Республика Карелия</t>
  </si>
  <si>
    <t>Республика Коми</t>
  </si>
  <si>
    <t xml:space="preserve">Архангельская область   </t>
  </si>
  <si>
    <t>Ненецкий автономный округ</t>
  </si>
  <si>
    <t>Вологодская область</t>
  </si>
  <si>
    <t>Калининградская область</t>
  </si>
  <si>
    <t xml:space="preserve">Ленинградская область </t>
  </si>
  <si>
    <t xml:space="preserve">Мурманская область   </t>
  </si>
  <si>
    <t>Новгородская область</t>
  </si>
  <si>
    <t xml:space="preserve">Псковская область   </t>
  </si>
  <si>
    <t>г.Санкт-Петербург</t>
  </si>
  <si>
    <t>Южный федеральный округ (до 2010 года)</t>
  </si>
  <si>
    <t>Южный федеральный округ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</si>
  <si>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</si>
  <si>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</si>
  <si>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</si>
  <si>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</si>
  <si>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</si>
  <si>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</si>
  <si>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</si>
  <si>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</si>
  <si>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</si>
  <si>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</si>
  <si>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</si>
  <si>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</si>
  <si>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</si>
  <si>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</si>
  <si>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</si>
  <si>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</si>
  <si>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 xml:space="preserve">Республика Марий Эл  </t>
  </si>
  <si>
    <t>Республика Мордовия</t>
  </si>
  <si>
    <t>Республика Татарстан</t>
  </si>
  <si>
    <t>Удмуртская Республика</t>
  </si>
  <si>
    <t xml:space="preserve">Чувашская Республика </t>
  </si>
  <si>
    <t>Пермский край</t>
  </si>
  <si>
    <t>Кировская область</t>
  </si>
  <si>
    <t xml:space="preserve">Нижегородская область </t>
  </si>
  <si>
    <t>Оренбургская область</t>
  </si>
  <si>
    <t xml:space="preserve">Пензенская область 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</si>
  <si>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</si>
  <si>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</si>
  <si>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</si>
  <si>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</si>
  <si>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</si>
  <si>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</si>
  <si>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 xml:space="preserve">Тюменская область   </t>
  </si>
  <si>
    <t>в том числе:</t>
  </si>
  <si>
    <t>Ханты-Мансийский автономный округ - Югра</t>
  </si>
  <si>
    <t>Ямало-Ненецкий автономный округ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</si>
  <si>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</si>
  <si>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</si>
  <si>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</si>
  <si>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</si>
  <si>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</si>
  <si>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</si>
  <si>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</si>
  <si>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</si>
  <si>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 xml:space="preserve">Красноярский край   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</si>
  <si>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</si>
  <si>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</si>
  <si>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</si>
  <si>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</si>
  <si>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</si>
  <si>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</si>
  <si>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</si>
  <si>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</si>
  <si>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>Приморский край</t>
  </si>
  <si>
    <t xml:space="preserve">Хабаровский край </t>
  </si>
  <si>
    <t>Амурская область</t>
  </si>
  <si>
    <t xml:space="preserve">Магаданская область </t>
  </si>
  <si>
    <t xml:space="preserve">Сахалинская область   </t>
  </si>
  <si>
    <t>Еврейская  автономная область</t>
  </si>
  <si>
    <t>Чукотский  автономный округ</t>
  </si>
  <si>
    <t>Административно-территориальные единицы с особым статусом:</t>
  </si>
  <si>
    <t>в составе Пермского края</t>
  </si>
  <si>
    <t>Коми-Пермяцкий округ</t>
  </si>
  <si>
    <t>в составе Забайкальского края</t>
  </si>
  <si>
    <t>Агинский Бурятский округ</t>
  </si>
  <si>
    <t>в составе Красноярского края</t>
  </si>
  <si>
    <t>Таймырский (Долгано-Ненецкий) автономный округ</t>
  </si>
  <si>
    <t>Эвенкийский автономный округ</t>
  </si>
  <si>
    <t>в составе Иркутской области</t>
  </si>
  <si>
    <t>Усть-Ордынский Бурятский округ</t>
  </si>
  <si>
    <t>в составе Камчатского края</t>
  </si>
  <si>
    <t>Корякский округ</t>
  </si>
  <si>
    <t>Массив получен путем копирования таблицы 1.8. Общие коэффициенты миграции населения по субъектам Российской Федерации в 2009 году. Численность и миграция населения Российской Федерации в 2009 году</t>
  </si>
  <si>
    <t>Общие коэффициенты миграции населения по субъектам Российской Федерации в 2009 году</t>
  </si>
  <si>
    <t>Общие коэффициенты миграции населения по субъектам Российской Федерации в 2009 году по федеральным округам, регионам, по типу поселения, на 10 тысяч постоянного среднегодового населения</t>
  </si>
  <si>
    <t>Численность и миграция населения Российской Федерации в 2009 году</t>
  </si>
  <si>
    <t>http://www.gks.ru/bgd/free/b10_107/IssWWW.exe/Stg//%3Cextid%3E/%3Cstoragepath%3E::|tab1-08-09.xls</t>
  </si>
  <si>
    <t>число переменных по вертикали</t>
  </si>
  <si>
    <t>aby_16.xls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</si>
</sst>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&quot;  &quot;"/>
    <numFmt numFmtId="178" formatCode="[=0]&quot; -  &quot;;#,##0&quot;  &quot;"/>
    <numFmt numFmtId="179" formatCode="0&quot;  &quot;"/>
    <numFmt numFmtId="180" formatCode="[=0]&quot;-   &quot;;0.0&quot;   &quot;"/>
    <numFmt numFmtId="181" formatCode="[=0]&quot;-      &quot;;0.0&quot;      &quot;"/>
    <numFmt numFmtId="182" formatCode="0&quot;    &quot;"/>
    <numFmt numFmtId="183" formatCode="0.000"/>
  </numFmts>
  <fonts count="53">
    <font>
      <sz val="10"/>
      <name val="Arial Cyr"/>
      <family val="0"/>
    </font>
    <font>
      <sz val="10"/>
      <name val="Arial Narrow"/>
      <family val="2"/>
    </font>
    <font>
      <u val="single"/>
      <sz val="10"/>
      <color indexed="12"/>
      <name val="Arial Cyr"/>
      <family val="0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2"/>
      <color indexed="9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24"/>
      <color indexed="9"/>
      <name val="Arial Narrow"/>
      <family val="2"/>
    </font>
    <font>
      <b/>
      <sz val="10"/>
      <color indexed="10"/>
      <name val="Arial"/>
      <family val="2"/>
    </font>
    <font>
      <b/>
      <sz val="11"/>
      <color indexed="10"/>
      <name val="Calibri"/>
      <family val="2"/>
    </font>
    <font>
      <b/>
      <sz val="8"/>
      <color indexed="10"/>
      <name val="Arial Narrow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name val="Arial Narrow"/>
      <family val="2"/>
    </font>
    <font>
      <sz val="10"/>
      <name val="Courier New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lightUp">
        <f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14"/>
      </left>
      <right style="thick">
        <color indexed="14"/>
      </right>
      <top style="thick">
        <color indexed="14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 style="thick">
        <color indexed="14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 style="double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double">
        <color indexed="14"/>
      </left>
      <right style="double">
        <color indexed="14"/>
      </right>
      <top>
        <color indexed="63"/>
      </top>
      <bottom style="double">
        <color indexed="14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 style="double">
        <color indexed="14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14"/>
      </left>
      <right>
        <color indexed="63"/>
      </right>
      <top style="thick">
        <color indexed="14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6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left" vertical="center"/>
    </xf>
    <xf numFmtId="0" fontId="4" fillId="34" borderId="15" xfId="0" applyFont="1" applyFill="1" applyBorder="1" applyAlignment="1">
      <alignment horizontal="center" vertical="center"/>
    </xf>
    <xf numFmtId="0" fontId="6" fillId="35" borderId="0" xfId="0" applyFont="1" applyFill="1" applyAlignment="1">
      <alignment horizontal="left" vertical="center"/>
    </xf>
    <xf numFmtId="0" fontId="6" fillId="35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left" vertical="center"/>
    </xf>
    <xf numFmtId="0" fontId="6" fillId="35" borderId="16" xfId="0" applyFont="1" applyFill="1" applyBorder="1" applyAlignment="1">
      <alignment horizontal="right" vertical="center"/>
    </xf>
    <xf numFmtId="0" fontId="4" fillId="36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8" fillId="35" borderId="0" xfId="0" applyFont="1" applyFill="1" applyAlignment="1">
      <alignment horizontal="left" vertical="center" wrapText="1"/>
    </xf>
    <xf numFmtId="0" fontId="3" fillId="36" borderId="0" xfId="0" applyFont="1" applyFill="1" applyAlignment="1">
      <alignment horizontal="center" vertical="center"/>
    </xf>
    <xf numFmtId="14" fontId="6" fillId="35" borderId="16" xfId="0" applyNumberFormat="1" applyFont="1" applyFill="1" applyBorder="1" applyAlignment="1">
      <alignment horizontal="center" vertical="center"/>
    </xf>
    <xf numFmtId="0" fontId="10" fillId="34" borderId="19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34" borderId="19" xfId="0" applyFont="1" applyFill="1" applyBorder="1" applyAlignment="1">
      <alignment horizontal="center" vertical="center"/>
    </xf>
    <xf numFmtId="0" fontId="10" fillId="34" borderId="20" xfId="0" applyFont="1" applyFill="1" applyBorder="1" applyAlignment="1">
      <alignment horizontal="center" vertical="center"/>
    </xf>
    <xf numFmtId="0" fontId="1" fillId="37" borderId="21" xfId="0" applyFont="1" applyFill="1" applyBorder="1" applyAlignment="1">
      <alignment horizontal="left" vertical="center"/>
    </xf>
    <xf numFmtId="0" fontId="13" fillId="37" borderId="22" xfId="0" applyFont="1" applyFill="1" applyBorder="1" applyAlignment="1">
      <alignment horizontal="center" vertical="center" textRotation="90" wrapText="1"/>
    </xf>
    <xf numFmtId="0" fontId="12" fillId="0" borderId="0" xfId="0" applyFont="1" applyAlignment="1">
      <alignment horizontal="center" vertical="center"/>
    </xf>
    <xf numFmtId="0" fontId="14" fillId="34" borderId="19" xfId="0" applyFont="1" applyFill="1" applyBorder="1" applyAlignment="1">
      <alignment horizontal="center" vertical="center"/>
    </xf>
    <xf numFmtId="0" fontId="12" fillId="34" borderId="17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37" borderId="23" xfId="0" applyFont="1" applyFill="1" applyBorder="1" applyAlignment="1">
      <alignment horizontal="center" vertical="center" textRotation="90" wrapText="1"/>
    </xf>
    <xf numFmtId="0" fontId="7" fillId="37" borderId="21" xfId="0" applyFont="1" applyFill="1" applyBorder="1" applyAlignment="1">
      <alignment horizontal="center"/>
    </xf>
    <xf numFmtId="0" fontId="6" fillId="35" borderId="14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2" fontId="7" fillId="37" borderId="21" xfId="0" applyNumberFormat="1" applyFont="1" applyFill="1" applyBorder="1" applyAlignment="1">
      <alignment horizontal="center"/>
    </xf>
    <xf numFmtId="0" fontId="5" fillId="33" borderId="24" xfId="0" applyFont="1" applyFill="1" applyBorder="1" applyAlignment="1">
      <alignment horizontal="left" vertical="center"/>
    </xf>
    <xf numFmtId="0" fontId="9" fillId="38" borderId="0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Îáű÷íűé_ÂŰŐÎÄ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\LOCALS~1\Temp\spra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</sheetNames>
    <sheetDataSet>
      <sheetData sheetId="0">
        <row r="3">
          <cell r="B3" t="str">
            <v>Txt file</v>
          </cell>
          <cell r="C3" t="str">
            <v>indicators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C5">
            <v>1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C6">
            <v>2</v>
          </cell>
          <cell r="D6" t="str">
            <v>RNI</v>
          </cell>
        </row>
        <row r="7">
          <cell r="B7" t="str">
            <v>Общий коэффициент рождаемости</v>
          </cell>
          <cell r="C7">
            <v>3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C8">
            <v>4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C9">
            <v>5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C10">
            <v>6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C11">
            <v>7</v>
          </cell>
          <cell r="D11" t="str">
            <v>CDiR</v>
          </cell>
        </row>
        <row r="12">
          <cell r="B12" t="str">
            <v>Общий прирост населения</v>
          </cell>
          <cell r="C12">
            <v>8</v>
          </cell>
          <cell r="D12" t="str">
            <v>PI</v>
          </cell>
        </row>
        <row r="13">
          <cell r="B13" t="str">
            <v>Возрастные коэффициенты рождаемости</v>
          </cell>
          <cell r="C13">
            <v>9</v>
          </cell>
          <cell r="D13" t="str">
            <v>ASFR</v>
          </cell>
        </row>
        <row r="14">
          <cell r="B14" t="str">
            <v>Число умерших</v>
          </cell>
          <cell r="C14">
            <v>10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C15">
            <v>11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C16">
            <v>12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C17">
            <v>13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C18">
            <v>14</v>
          </cell>
          <cell r="D18" t="str">
            <v>POP</v>
          </cell>
        </row>
        <row r="19">
          <cell r="B19" t="str">
            <v>Число родившихся</v>
          </cell>
          <cell r="C19">
            <v>15</v>
          </cell>
          <cell r="D19" t="str">
            <v>Births</v>
          </cell>
        </row>
        <row r="20">
          <cell r="B20" t="str">
            <v>Естественный прирост</v>
          </cell>
          <cell r="C20">
            <v>16</v>
          </cell>
          <cell r="D20" t="str">
            <v>Nat_in</v>
          </cell>
        </row>
        <row r="21">
          <cell r="B21" t="str">
            <v>Общий коэффициент брачности</v>
          </cell>
          <cell r="C21">
            <v>17</v>
          </cell>
          <cell r="D21" t="str">
            <v>CMaR</v>
          </cell>
        </row>
        <row r="22">
          <cell r="B22" t="str">
            <v>Число родившихся живыми</v>
          </cell>
          <cell r="C22">
            <v>18</v>
          </cell>
          <cell r="D22" t="str">
            <v>Births</v>
          </cell>
        </row>
        <row r="23">
          <cell r="B23" t="str">
            <v>Среднегодовая численность населения</v>
          </cell>
          <cell r="C23">
            <v>19</v>
          </cell>
          <cell r="D23" t="str">
            <v>MYPOP</v>
          </cell>
        </row>
        <row r="24">
          <cell r="B24" t="str">
            <v>Младенческая смертность</v>
          </cell>
          <cell r="C24">
            <v>20</v>
          </cell>
          <cell r="D24" t="str">
            <v>Inf_Mor</v>
          </cell>
        </row>
        <row r="25">
          <cell r="B25" t="str">
            <v>Число браков</v>
          </cell>
          <cell r="C25">
            <v>21</v>
          </cell>
          <cell r="D25" t="str">
            <v>Marriages</v>
          </cell>
        </row>
        <row r="26">
          <cell r="B26" t="str">
            <v>Число разводов</v>
          </cell>
          <cell r="C26">
            <v>22</v>
          </cell>
          <cell r="D26" t="str">
            <v>Div</v>
          </cell>
        </row>
        <row r="27">
          <cell r="B27" t="str">
            <v>Коэффициент абортов</v>
          </cell>
          <cell r="C27">
            <v>23</v>
          </cell>
          <cell r="D27" t="str">
            <v>Ab_Rate</v>
          </cell>
        </row>
        <row r="28">
          <cell r="B28" t="str">
            <v>Коэффициент младенческой смертности по причинам смерти</v>
          </cell>
          <cell r="C28">
            <v>24</v>
          </cell>
          <cell r="D28" t="str">
            <v>IMR_CD</v>
          </cell>
        </row>
        <row r="29">
          <cell r="B29" t="str">
            <v>Коэффициент мертворождаемости</v>
          </cell>
          <cell r="C29">
            <v>25</v>
          </cell>
          <cell r="D29" t="str">
            <v>StBR</v>
          </cell>
        </row>
        <row r="30">
          <cell r="B30" t="str">
            <v>Коэффициент неонатальной смертности</v>
          </cell>
          <cell r="C30">
            <v>26</v>
          </cell>
          <cell r="D30" t="str">
            <v>NeoMR</v>
          </cell>
        </row>
        <row r="31">
          <cell r="B31" t="str">
            <v>Коэффициент перинатальной смертности</v>
          </cell>
          <cell r="C31">
            <v>27</v>
          </cell>
          <cell r="D31" t="str">
            <v>PerMR</v>
          </cell>
        </row>
        <row r="32">
          <cell r="B32" t="str">
            <v>Внебрачная рождаемость</v>
          </cell>
          <cell r="C32">
            <v>28</v>
          </cell>
          <cell r="D32" t="str">
            <v>ExtMR</v>
          </cell>
        </row>
        <row r="33">
          <cell r="B33" t="str">
            <v>Средний возраст женщин при вступления в первый брак</v>
          </cell>
          <cell r="C33">
            <v>29</v>
          </cell>
          <cell r="D33" t="str">
            <v>MAW1M</v>
          </cell>
        </row>
        <row r="34">
          <cell r="B34" t="str">
            <v>Итоговая рождаемость женщин</v>
          </cell>
          <cell r="C34">
            <v>30</v>
          </cell>
          <cell r="D34" t="str">
            <v>CTFR</v>
          </cell>
        </row>
        <row r="35">
          <cell r="B35" t="str">
            <v>Средний возраст матери при рождении ребенка</v>
          </cell>
          <cell r="C35">
            <v>31</v>
          </cell>
          <cell r="D35" t="str">
            <v>MACB</v>
          </cell>
        </row>
        <row r="36">
          <cell r="B36" t="str">
            <v>Демографическая нагрузка</v>
          </cell>
          <cell r="C36">
            <v>32</v>
          </cell>
          <cell r="D36" t="str">
            <v>DepRat</v>
          </cell>
        </row>
        <row r="37">
          <cell r="B37" t="str">
            <v>Общий коэффициент прироста населения</v>
          </cell>
          <cell r="C37">
            <v>33</v>
          </cell>
          <cell r="D37" t="str">
            <v>PIR</v>
          </cell>
        </row>
        <row r="38">
          <cell r="B38" t="str">
            <v>Национальный состав мигрантов</v>
          </cell>
          <cell r="C38">
            <v>34</v>
          </cell>
          <cell r="D38" t="str">
            <v>ECM</v>
          </cell>
        </row>
        <row r="39">
          <cell r="B39" t="str">
            <v>Гражданство международных мигрантов</v>
          </cell>
          <cell r="C39">
            <v>35</v>
          </cell>
          <cell r="D39" t="str">
            <v>Citi</v>
          </cell>
        </row>
        <row r="40">
          <cell r="B40" t="str">
            <v>Миграционный прирост населения</v>
          </cell>
          <cell r="C40">
            <v>36</v>
          </cell>
          <cell r="D40" t="str">
            <v>NetMi</v>
          </cell>
        </row>
        <row r="41">
          <cell r="B41" t="str">
            <v>резерв</v>
          </cell>
          <cell r="C41">
            <v>37</v>
          </cell>
          <cell r="D41" t="str">
            <v>void</v>
          </cell>
        </row>
        <row r="42">
          <cell r="B42" t="str">
            <v>резерв</v>
          </cell>
          <cell r="C42">
            <v>38</v>
          </cell>
          <cell r="D42" t="str">
            <v>void</v>
          </cell>
        </row>
        <row r="43">
          <cell r="B43" t="str">
            <v>резерв</v>
          </cell>
          <cell r="C43">
            <v>39</v>
          </cell>
          <cell r="D43" t="str">
            <v>void</v>
          </cell>
        </row>
        <row r="44">
          <cell r="B44" t="str">
            <v>резерв</v>
          </cell>
          <cell r="C44">
            <v>40</v>
          </cell>
          <cell r="D44" t="str">
            <v>void</v>
          </cell>
        </row>
        <row r="45">
          <cell r="B45" t="str">
            <v>резерв</v>
          </cell>
          <cell r="C45">
            <v>41</v>
          </cell>
          <cell r="D45" t="str">
            <v>void</v>
          </cell>
        </row>
      </sheetData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TERR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ццц</v>
          </cell>
          <cell r="C20">
            <v>18</v>
          </cell>
        </row>
        <row r="21">
          <cell r="B21" t="str">
            <v>ццц</v>
          </cell>
          <cell r="C21">
            <v>19</v>
          </cell>
        </row>
      </sheetData>
      <sheetData sheetId="4">
        <row r="3">
          <cell r="B3" t="str">
            <v>городское население</v>
          </cell>
        </row>
        <row r="4">
          <cell r="B4" t="str">
            <v>сельское население</v>
          </cell>
        </row>
        <row r="5">
          <cell r="B5" t="str">
            <v>все население</v>
          </cell>
        </row>
      </sheetData>
      <sheetData sheetId="5">
        <row r="3">
          <cell r="B3" t="str">
            <v>15-19</v>
          </cell>
          <cell r="D3" t="str">
            <v>15_19</v>
          </cell>
        </row>
        <row r="4">
          <cell r="B4" t="str">
            <v>20-24</v>
          </cell>
          <cell r="D4" t="str">
            <v>20_24</v>
          </cell>
        </row>
        <row r="5">
          <cell r="B5" t="str">
            <v>25-29</v>
          </cell>
          <cell r="D5" t="str">
            <v>25_29</v>
          </cell>
        </row>
        <row r="6">
          <cell r="B6" t="str">
            <v>30-34</v>
          </cell>
          <cell r="D6" t="str">
            <v>30_34</v>
          </cell>
        </row>
        <row r="7">
          <cell r="B7" t="str">
            <v>35-39</v>
          </cell>
          <cell r="D7" t="str">
            <v>35_39</v>
          </cell>
        </row>
        <row r="8">
          <cell r="B8" t="str">
            <v>40-44</v>
          </cell>
          <cell r="D8" t="str">
            <v>40_44</v>
          </cell>
        </row>
        <row r="9">
          <cell r="B9" t="str">
            <v>45-49</v>
          </cell>
          <cell r="D9" t="str">
            <v>45_49</v>
          </cell>
        </row>
        <row r="10">
          <cell r="B10" t="str">
            <v>15-49</v>
          </cell>
          <cell r="D10" t="str">
            <v>15_49</v>
          </cell>
        </row>
        <row r="11">
          <cell r="B11" t="str">
            <v>   0-15</v>
          </cell>
          <cell r="D11" t="str">
            <v>0_15</v>
          </cell>
        </row>
        <row r="12">
          <cell r="B12" t="str">
            <v>мужчины и женщины 0-15</v>
          </cell>
          <cell r="D12" t="str">
            <v>0_15</v>
          </cell>
        </row>
        <row r="13">
          <cell r="B13" t="str">
            <v>   0-5</v>
          </cell>
          <cell r="D13" t="str">
            <v>0_5</v>
          </cell>
        </row>
        <row r="14">
          <cell r="B14" t="str">
            <v>   14-17</v>
          </cell>
          <cell r="D14" t="str">
            <v>14_17</v>
          </cell>
        </row>
        <row r="15">
          <cell r="B15" t="str">
            <v>   16-54</v>
          </cell>
          <cell r="D15" t="str">
            <v>16_54</v>
          </cell>
        </row>
        <row r="16">
          <cell r="B16" t="str">
            <v>   16-59</v>
          </cell>
          <cell r="D16" t="str">
            <v>16_59</v>
          </cell>
        </row>
        <row r="17">
          <cell r="B17" t="str">
            <v>   18-19</v>
          </cell>
          <cell r="D17" t="str">
            <v>18_19</v>
          </cell>
        </row>
        <row r="18">
          <cell r="B18" t="str">
            <v>   20-24</v>
          </cell>
          <cell r="D18" t="str">
            <v>20_24</v>
          </cell>
        </row>
        <row r="19">
          <cell r="B19" t="str">
            <v>   25-29</v>
          </cell>
          <cell r="D19" t="str">
            <v>25_29</v>
          </cell>
        </row>
        <row r="20">
          <cell r="B20" t="str">
            <v>   30-39</v>
          </cell>
          <cell r="D20" t="str">
            <v>30_39</v>
          </cell>
        </row>
        <row r="21">
          <cell r="B21" t="str">
            <v>   40-49</v>
          </cell>
          <cell r="D21" t="str">
            <v>40_49</v>
          </cell>
        </row>
        <row r="22">
          <cell r="B22" t="str">
            <v>   50-54</v>
          </cell>
          <cell r="D22" t="str">
            <v>50_54</v>
          </cell>
        </row>
        <row r="23">
          <cell r="B23" t="str">
            <v>   55 и более</v>
          </cell>
          <cell r="D23" t="str">
            <v>55_</v>
          </cell>
        </row>
        <row r="24">
          <cell r="B24" t="str">
            <v>   55-59</v>
          </cell>
          <cell r="D24" t="str">
            <v>55_59</v>
          </cell>
        </row>
        <row r="25">
          <cell r="B25" t="str">
            <v>   60 и более </v>
          </cell>
          <cell r="D25" t="str">
            <v>60_</v>
          </cell>
        </row>
        <row r="26">
          <cell r="B26" t="str">
            <v>   60-64</v>
          </cell>
          <cell r="D26" t="str">
            <v>60_64</v>
          </cell>
        </row>
        <row r="27">
          <cell r="B27" t="str">
            <v>   6-13</v>
          </cell>
          <cell r="D27" t="str">
            <v>6_13</v>
          </cell>
        </row>
        <row r="28">
          <cell r="B28" t="str">
            <v>   65 и более</v>
          </cell>
          <cell r="D28" t="str">
            <v>65_</v>
          </cell>
        </row>
        <row r="29">
          <cell r="B29" t="str">
            <v>Всего</v>
          </cell>
          <cell r="D29" t="str">
            <v>TOT</v>
          </cell>
        </row>
        <row r="30">
          <cell r="B30" t="str">
            <v>мужчины 16-59, женщины 16-54</v>
          </cell>
          <cell r="D30" t="str">
            <v>16_59_54</v>
          </cell>
        </row>
        <row r="31">
          <cell r="B31" t="str">
            <v>мужчины 60 и более, женщины 55 и более</v>
          </cell>
          <cell r="D31" t="str">
            <v>60_55_</v>
          </cell>
        </row>
        <row r="32">
          <cell r="B32" t="str">
            <v>void</v>
          </cell>
          <cell r="D32" t="str">
            <v>void</v>
          </cell>
        </row>
        <row r="33">
          <cell r="B33" t="str">
            <v>void</v>
          </cell>
          <cell r="D33" t="str">
            <v>void</v>
          </cell>
        </row>
        <row r="34">
          <cell r="B34" t="str">
            <v>void</v>
          </cell>
          <cell r="D34" t="str">
            <v>void</v>
          </cell>
        </row>
        <row r="35">
          <cell r="B35" t="str">
            <v>void</v>
          </cell>
          <cell r="D35" t="str">
            <v>void</v>
          </cell>
        </row>
        <row r="36">
          <cell r="B36" t="str">
            <v>void</v>
          </cell>
          <cell r="D36" t="str">
            <v>void</v>
          </cell>
        </row>
        <row r="37">
          <cell r="B37" t="str">
            <v>void</v>
          </cell>
          <cell r="D37" t="str">
            <v>void</v>
          </cell>
        </row>
        <row r="38">
          <cell r="B38" t="str">
            <v>void</v>
          </cell>
          <cell r="D38" t="str">
            <v>void</v>
          </cell>
        </row>
        <row r="39">
          <cell r="B39" t="str">
            <v>void</v>
          </cell>
          <cell r="D39" t="str">
            <v>void</v>
          </cell>
        </row>
        <row r="40">
          <cell r="B40" t="str">
            <v>void</v>
          </cell>
          <cell r="D40" t="str">
            <v>void</v>
          </cell>
        </row>
        <row r="41">
          <cell r="B41" t="str">
            <v>void</v>
          </cell>
          <cell r="D41" t="str">
            <v>void</v>
          </cell>
        </row>
        <row r="42">
          <cell r="B42" t="str">
            <v>void</v>
          </cell>
          <cell r="D42" t="str">
            <v>void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1958-50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1964-50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1965-50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1966-50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1967-50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1968-50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1969-50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1970-50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1971-50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1972-50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1973-50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1974-50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1975-50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1976-50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1977-50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1978-50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1979-50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1980-50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1981-50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1982-50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1983-50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1984-50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1985-50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</sheetData>
      <sheetData sheetId="7">
        <row r="3">
          <cell r="B3" t="str">
            <v>всего</v>
          </cell>
          <cell r="D3" t="str">
            <v>TOT</v>
          </cell>
        </row>
        <row r="4">
          <cell r="B4" t="str">
            <v>из него в результате передвижений в пределах России</v>
          </cell>
          <cell r="D4" t="str">
            <v>Dom</v>
          </cell>
        </row>
        <row r="5">
          <cell r="B5" t="str">
            <v>из него в результате миграционного обмена населением с зарубежными странами</v>
          </cell>
          <cell r="D5" t="str">
            <v>Intern</v>
          </cell>
        </row>
        <row r="6">
          <cell r="B6" t="str">
            <v>резерв</v>
          </cell>
          <cell r="D6" t="str">
            <v>void</v>
          </cell>
        </row>
        <row r="7">
          <cell r="B7" t="str">
            <v>резерв</v>
          </cell>
          <cell r="D7" t="str">
            <v>void</v>
          </cell>
        </row>
        <row r="8">
          <cell r="B8" t="str">
            <v>резерв</v>
          </cell>
          <cell r="D8" t="str">
            <v>void</v>
          </cell>
        </row>
        <row r="9">
          <cell r="B9" t="str">
            <v>резерв</v>
          </cell>
          <cell r="D9" t="str">
            <v>void</v>
          </cell>
        </row>
        <row r="10">
          <cell r="B10" t="str">
            <v>резерв</v>
          </cell>
          <cell r="D10" t="str">
            <v>void</v>
          </cell>
        </row>
        <row r="11">
          <cell r="B11" t="str">
            <v>резерв</v>
          </cell>
          <cell r="D11" t="str">
            <v>void</v>
          </cell>
        </row>
        <row r="12">
          <cell r="B12" t="str">
            <v>резерв</v>
          </cell>
          <cell r="D12" t="str">
            <v>void</v>
          </cell>
        </row>
        <row r="13">
          <cell r="B13" t="str">
            <v>резерв</v>
          </cell>
          <cell r="D13" t="str">
            <v>void</v>
          </cell>
        </row>
        <row r="14">
          <cell r="B14" t="str">
            <v>резерв</v>
          </cell>
          <cell r="D14" t="str">
            <v>void</v>
          </cell>
        </row>
        <row r="15">
          <cell r="B15" t="str">
            <v>резерв</v>
          </cell>
          <cell r="D15" t="str">
            <v>void</v>
          </cell>
        </row>
        <row r="16">
          <cell r="B16" t="str">
            <v>резерв</v>
          </cell>
          <cell r="D16" t="str">
            <v>void</v>
          </cell>
        </row>
        <row r="17">
          <cell r="B17" t="str">
            <v>резерв</v>
          </cell>
          <cell r="D17" t="str">
            <v>void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6"/>
  <sheetViews>
    <sheetView tabSelected="1" zoomScale="80" zoomScaleNormal="80" zoomScalePageLayoutView="0" workbookViewId="0" topLeftCell="B19">
      <selection activeCell="D37" sqref="D37"/>
    </sheetView>
  </sheetViews>
  <sheetFormatPr defaultColWidth="9.00390625" defaultRowHeight="12.75"/>
  <cols>
    <col min="1" max="1" width="5.25390625" style="1" customWidth="1"/>
    <col min="2" max="2" width="6.25390625" style="1" customWidth="1"/>
    <col min="3" max="3" width="40.625" style="1" customWidth="1"/>
    <col min="4" max="4" width="41.00390625" style="2" customWidth="1"/>
    <col min="5" max="5" width="15.375" style="2" customWidth="1"/>
    <col min="6" max="6" width="7.875" style="2" bestFit="1" customWidth="1"/>
    <col min="7" max="9" width="7.875" style="1" bestFit="1" customWidth="1"/>
    <col min="10" max="10" width="11.75390625" style="1" customWidth="1"/>
    <col min="11" max="13" width="7.875" style="1" bestFit="1" customWidth="1"/>
    <col min="14" max="16384" width="9.125" style="1" customWidth="1"/>
  </cols>
  <sheetData>
    <row r="1" spans="2:13" s="4" customFormat="1" ht="30.75" thickBot="1">
      <c r="B1" s="42" t="s">
        <v>18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6" s="4" customFormat="1" ht="18.75" thickTop="1">
      <c r="A2" s="4">
        <v>1</v>
      </c>
      <c r="B2" s="4">
        <v>1</v>
      </c>
      <c r="C2" s="6" t="s">
        <v>0</v>
      </c>
      <c r="D2" s="12" t="s">
        <v>145</v>
      </c>
      <c r="E2" s="5"/>
      <c r="F2"/>
    </row>
    <row r="3" spans="1:6" s="4" customFormat="1" ht="95.25" thickBot="1">
      <c r="A3" s="4">
        <v>1</v>
      </c>
      <c r="B3" s="4">
        <v>2</v>
      </c>
      <c r="C3" s="10" t="s">
        <v>17</v>
      </c>
      <c r="D3" s="23" t="s">
        <v>146</v>
      </c>
      <c r="F3" s="5"/>
    </row>
    <row r="4" spans="1:6" s="4" customFormat="1" ht="17.25" thickBot="1" thickTop="1">
      <c r="A4" s="4">
        <v>1</v>
      </c>
      <c r="B4" s="4">
        <v>3</v>
      </c>
      <c r="C4" s="10" t="s">
        <v>14</v>
      </c>
      <c r="D4" s="11" t="e">
        <f>INDEX('[1]показатели'!$C$3:$C$45,MATCH(D2,'[1]показатели'!$B$3:$B$45,0))</f>
        <v>#N/A</v>
      </c>
      <c r="E4" s="5"/>
      <c r="F4" s="5"/>
    </row>
    <row r="5" spans="1:6" s="4" customFormat="1" ht="17.25" thickBot="1" thickTop="1">
      <c r="A5" s="4">
        <v>1</v>
      </c>
      <c r="B5" s="4">
        <v>4</v>
      </c>
      <c r="C5" s="10" t="s">
        <v>12</v>
      </c>
      <c r="D5" s="11" t="e">
        <f>INDEX('[1]показатели'!$D$3:$D$45,MATCH(D2,'[1]показатели'!$B$3:$B$45,0))</f>
        <v>#N/A</v>
      </c>
      <c r="E5" s="5"/>
      <c r="F5" s="5"/>
    </row>
    <row r="6" spans="1:6" s="4" customFormat="1" ht="17.25" thickBot="1" thickTop="1">
      <c r="A6" s="4">
        <v>1</v>
      </c>
      <c r="B6" s="4">
        <v>5</v>
      </c>
      <c r="C6" s="9" t="s">
        <v>7</v>
      </c>
      <c r="D6" s="11">
        <f>D8+D14</f>
        <v>3</v>
      </c>
      <c r="E6" s="5"/>
      <c r="F6" s="5"/>
    </row>
    <row r="7" spans="3:6" s="4" customFormat="1" ht="17.25" thickBot="1" thickTop="1">
      <c r="C7" s="5"/>
      <c r="D7" s="3"/>
      <c r="E7" s="5"/>
      <c r="F7" s="5"/>
    </row>
    <row r="8" spans="1:6" s="4" customFormat="1" ht="19.5" thickBot="1" thickTop="1">
      <c r="A8" s="4">
        <v>1</v>
      </c>
      <c r="B8" s="4">
        <v>100</v>
      </c>
      <c r="C8" s="41" t="s">
        <v>149</v>
      </c>
      <c r="D8" s="13">
        <v>1</v>
      </c>
      <c r="E8" s="5"/>
      <c r="F8" s="5"/>
    </row>
    <row r="9" spans="1:6" s="4" customFormat="1" ht="15.75" customHeight="1" thickBot="1" thickTop="1">
      <c r="A9" s="4">
        <v>1</v>
      </c>
      <c r="B9" s="4">
        <v>111</v>
      </c>
      <c r="C9" s="10" t="s">
        <v>15</v>
      </c>
      <c r="D9" s="16" t="s">
        <v>33</v>
      </c>
      <c r="E9" s="5"/>
      <c r="F9" s="5"/>
    </row>
    <row r="10" spans="1:6" s="4" customFormat="1" ht="17.25" thickBot="1" thickTop="1">
      <c r="A10" s="4">
        <v>1</v>
      </c>
      <c r="B10" s="4">
        <v>112</v>
      </c>
      <c r="C10" s="7" t="s">
        <v>16</v>
      </c>
      <c r="D10" s="11" t="e">
        <f>INDEX('[1]категории'!$C$3:$C$21,MATCH(D9,'[1]категории'!$B$3:$B$21,0))</f>
        <v>#N/A</v>
      </c>
      <c r="F10" s="5"/>
    </row>
    <row r="11" spans="1:6" s="4" customFormat="1" ht="17.25" thickBot="1" thickTop="1">
      <c r="A11" s="4">
        <v>1</v>
      </c>
      <c r="B11" s="4">
        <v>113</v>
      </c>
      <c r="C11" s="7" t="s">
        <v>5</v>
      </c>
      <c r="D11" s="11" t="e">
        <f>INDEX('[1]категории'!$D$3:$D$21,MATCH(D9,'[1]категории'!$B$3:$B$21,0))</f>
        <v>#N/A</v>
      </c>
      <c r="F11" s="5"/>
    </row>
    <row r="12" spans="1:6" s="4" customFormat="1" ht="19.5" thickBot="1" thickTop="1">
      <c r="A12" s="4">
        <v>1</v>
      </c>
      <c r="B12" s="4">
        <v>114</v>
      </c>
      <c r="C12" s="15" t="s">
        <v>6</v>
      </c>
      <c r="D12" s="16">
        <v>16</v>
      </c>
      <c r="E12" s="5"/>
      <c r="F12" s="5"/>
    </row>
    <row r="13" spans="3:6" s="4" customFormat="1" ht="17.25" thickBot="1" thickTop="1">
      <c r="C13" s="5"/>
      <c r="D13" s="3"/>
      <c r="E13" s="5"/>
      <c r="F13" s="5"/>
    </row>
    <row r="14" spans="1:6" s="4" customFormat="1" ht="15.75" customHeight="1" thickBot="1" thickTop="1">
      <c r="A14" s="4">
        <v>1</v>
      </c>
      <c r="B14" s="4">
        <v>121</v>
      </c>
      <c r="C14" s="6" t="s">
        <v>1</v>
      </c>
      <c r="D14" s="13">
        <v>2</v>
      </c>
      <c r="E14" s="5"/>
      <c r="F14" s="5"/>
    </row>
    <row r="15" spans="1:6" s="4" customFormat="1" ht="19.5" thickBot="1" thickTop="1">
      <c r="A15" s="4">
        <v>1</v>
      </c>
      <c r="B15" s="4">
        <f>B14+1</f>
        <v>122</v>
      </c>
      <c r="C15" s="10" t="s">
        <v>15</v>
      </c>
      <c r="D15" s="16" t="s">
        <v>31</v>
      </c>
      <c r="F15" s="5"/>
    </row>
    <row r="16" spans="1:6" s="4" customFormat="1" ht="17.25" thickBot="1" thickTop="1">
      <c r="A16" s="4">
        <v>1</v>
      </c>
      <c r="B16" s="4">
        <f>B15+1</f>
        <v>123</v>
      </c>
      <c r="C16" s="7" t="s">
        <v>16</v>
      </c>
      <c r="D16" s="11">
        <f>INDEX('[1]категории'!$C$3:$C$21,MATCH(D15,'[1]категории'!$B$3:$B$21,0))</f>
        <v>4</v>
      </c>
      <c r="F16" s="5"/>
    </row>
    <row r="17" spans="1:6" s="4" customFormat="1" ht="17.25" thickBot="1" thickTop="1">
      <c r="A17" s="4">
        <v>1</v>
      </c>
      <c r="B17" s="4">
        <f>B16+1</f>
        <v>124</v>
      </c>
      <c r="C17" s="7" t="s">
        <v>5</v>
      </c>
      <c r="D17" s="11" t="str">
        <f>INDEX('[1]категории'!$D$3:$D$21,MATCH(D15,'[1]категории'!$B$3:$B$21,0))</f>
        <v>URBAN</v>
      </c>
      <c r="E17" s="5"/>
      <c r="F17" s="5"/>
    </row>
    <row r="18" spans="3:6" s="4" customFormat="1" ht="19.5" thickBot="1" thickTop="1">
      <c r="C18" s="8" t="s">
        <v>8</v>
      </c>
      <c r="D18" s="16">
        <v>3</v>
      </c>
      <c r="E18" s="5"/>
      <c r="F18" s="5"/>
    </row>
    <row r="19" spans="1:6" s="4" customFormat="1" ht="15.75" customHeight="1" thickBot="1" thickTop="1">
      <c r="A19" s="4">
        <v>1</v>
      </c>
      <c r="B19" s="4">
        <v>131</v>
      </c>
      <c r="C19" s="5"/>
      <c r="D19" s="3"/>
      <c r="E19" s="5"/>
      <c r="F19" s="5"/>
    </row>
    <row r="20" spans="1:6" s="4" customFormat="1" ht="19.5" thickBot="1" thickTop="1">
      <c r="A20" s="4">
        <v>1</v>
      </c>
      <c r="B20" s="4">
        <f>B19+1</f>
        <v>132</v>
      </c>
      <c r="C20" s="10" t="s">
        <v>23</v>
      </c>
      <c r="D20" s="16" t="s">
        <v>37</v>
      </c>
      <c r="F20" s="5"/>
    </row>
    <row r="21" spans="1:6" s="4" customFormat="1" ht="17.25" thickBot="1" thickTop="1">
      <c r="A21" s="4">
        <v>1</v>
      </c>
      <c r="B21" s="4">
        <f>B20+1</f>
        <v>133</v>
      </c>
      <c r="C21" s="7" t="s">
        <v>24</v>
      </c>
      <c r="D21" s="11" t="e">
        <f>INDEX('[1]категории'!$C$3:$C$21,MATCH(D20,'[1]категории'!$B$3:$B$21,0))</f>
        <v>#N/A</v>
      </c>
      <c r="F21" s="5"/>
    </row>
    <row r="22" spans="1:6" s="4" customFormat="1" ht="17.25" thickBot="1" thickTop="1">
      <c r="A22" s="4">
        <v>1</v>
      </c>
      <c r="B22" s="4">
        <f>B21+1</f>
        <v>134</v>
      </c>
      <c r="C22" s="7" t="s">
        <v>25</v>
      </c>
      <c r="D22" s="11" t="e">
        <f>INDEX('[1]категории'!$D$3:$D$21,MATCH(D20,'[1]категории'!$B$3:$B$21,0))</f>
        <v>#N/A</v>
      </c>
      <c r="E22" s="5"/>
      <c r="F22" s="5"/>
    </row>
    <row r="23" spans="3:6" s="4" customFormat="1" ht="19.5" thickBot="1" thickTop="1">
      <c r="C23" s="8" t="s">
        <v>27</v>
      </c>
      <c r="D23" s="16">
        <v>60</v>
      </c>
      <c r="E23" s="5"/>
      <c r="F23" s="5"/>
    </row>
    <row r="24" spans="1:6" s="4" customFormat="1" ht="17.25" thickBot="1" thickTop="1">
      <c r="A24" s="4">
        <v>1</v>
      </c>
      <c r="B24" s="4">
        <v>200</v>
      </c>
      <c r="C24" s="5"/>
      <c r="D24" s="3"/>
      <c r="E24" s="5"/>
      <c r="F24" s="5"/>
    </row>
    <row r="25" spans="1:6" s="4" customFormat="1" ht="15.75" customHeight="1" thickBot="1" thickTop="1">
      <c r="A25" s="4">
        <v>1</v>
      </c>
      <c r="B25" s="4">
        <v>211</v>
      </c>
      <c r="C25" s="9" t="s">
        <v>3</v>
      </c>
      <c r="D25" s="13" t="s">
        <v>147</v>
      </c>
      <c r="E25" s="5"/>
      <c r="F25" s="5"/>
    </row>
    <row r="26" spans="1:6" s="4" customFormat="1" ht="17.25" thickBot="1" thickTop="1">
      <c r="A26" s="4">
        <v>1</v>
      </c>
      <c r="B26" s="4">
        <v>212</v>
      </c>
      <c r="C26" s="5"/>
      <c r="D26" s="3"/>
      <c r="F26" s="5"/>
    </row>
    <row r="27" spans="1:6" s="4" customFormat="1" ht="19.5" thickBot="1" thickTop="1">
      <c r="A27" s="4">
        <v>1</v>
      </c>
      <c r="B27" s="4">
        <v>213</v>
      </c>
      <c r="C27" s="9" t="s">
        <v>9</v>
      </c>
      <c r="D27" s="13" t="s">
        <v>148</v>
      </c>
      <c r="F27" s="5"/>
    </row>
    <row r="28" spans="1:6" s="4" customFormat="1" ht="17.25" thickBot="1" thickTop="1">
      <c r="A28" s="4">
        <v>1</v>
      </c>
      <c r="B28" s="4">
        <v>214</v>
      </c>
      <c r="C28" s="5"/>
      <c r="D28" s="3"/>
      <c r="E28" s="5"/>
      <c r="F28" s="5"/>
    </row>
    <row r="29" spans="3:6" s="4" customFormat="1" ht="9.75" customHeight="1" thickBot="1" thickTop="1">
      <c r="C29" s="9" t="s">
        <v>4</v>
      </c>
      <c r="D29" s="13"/>
      <c r="E29" s="5"/>
      <c r="F29" s="5"/>
    </row>
    <row r="30" spans="1:6" s="4" customFormat="1" ht="15.75" customHeight="1" thickBot="1" thickTop="1">
      <c r="A30" s="4">
        <v>1</v>
      </c>
      <c r="B30" s="4">
        <v>221</v>
      </c>
      <c r="C30" s="5"/>
      <c r="D30" s="3"/>
      <c r="E30" s="5"/>
      <c r="F30" s="5"/>
    </row>
    <row r="31" spans="1:6" s="4" customFormat="1" ht="19.5" thickBot="1" thickTop="1">
      <c r="A31" s="4">
        <v>1</v>
      </c>
      <c r="B31" s="4">
        <f>B30+1</f>
        <v>222</v>
      </c>
      <c r="C31" s="9" t="s">
        <v>13</v>
      </c>
      <c r="D31" s="25">
        <v>40709</v>
      </c>
      <c r="F31" s="5"/>
    </row>
    <row r="32" spans="1:6" s="4" customFormat="1" ht="17.25" thickBot="1" thickTop="1">
      <c r="A32" s="4">
        <v>1</v>
      </c>
      <c r="B32" s="4">
        <f>B31+1</f>
        <v>223</v>
      </c>
      <c r="C32" s="5"/>
      <c r="D32" s="3"/>
      <c r="F32" s="5"/>
    </row>
    <row r="33" spans="1:6" s="4" customFormat="1" ht="19.5" thickBot="1" thickTop="1">
      <c r="A33" s="4">
        <v>1</v>
      </c>
      <c r="B33" s="4">
        <f>B32+1</f>
        <v>224</v>
      </c>
      <c r="C33" s="9" t="s">
        <v>10</v>
      </c>
      <c r="D33" s="25">
        <v>40710</v>
      </c>
      <c r="E33" s="5"/>
      <c r="F33" s="5"/>
    </row>
    <row r="34" spans="3:6" s="4" customFormat="1" ht="9.75" customHeight="1" thickBot="1" thickTop="1">
      <c r="C34" s="5"/>
      <c r="D34" s="3"/>
      <c r="E34" s="5"/>
      <c r="F34" s="5"/>
    </row>
    <row r="35" spans="1:6" s="4" customFormat="1" ht="19.5" thickBot="1" thickTop="1">
      <c r="A35" s="4">
        <v>1</v>
      </c>
      <c r="B35" s="4">
        <v>14</v>
      </c>
      <c r="C35" s="9" t="s">
        <v>11</v>
      </c>
      <c r="D35" s="16" t="s">
        <v>32</v>
      </c>
      <c r="E35" s="5"/>
      <c r="F35" s="5"/>
    </row>
    <row r="36" spans="3:6" s="4" customFormat="1" ht="9.75" customHeight="1" thickBot="1" thickTop="1">
      <c r="C36" s="2"/>
      <c r="D36" s="2"/>
      <c r="E36" s="5"/>
      <c r="F36" s="5"/>
    </row>
    <row r="37" spans="1:6" s="4" customFormat="1" ht="19.5" thickBot="1" thickTop="1">
      <c r="A37" s="4">
        <v>1</v>
      </c>
      <c r="B37" s="4">
        <v>15</v>
      </c>
      <c r="C37" s="9" t="s">
        <v>2</v>
      </c>
      <c r="D37" s="13" t="s">
        <v>150</v>
      </c>
      <c r="E37" s="5"/>
      <c r="F37" s="5"/>
    </row>
    <row r="38" spans="3:6" s="4" customFormat="1" ht="9.75" customHeight="1" thickBot="1" thickTop="1">
      <c r="C38" s="2"/>
      <c r="D38" s="2"/>
      <c r="E38" s="5"/>
      <c r="F38" s="5"/>
    </row>
    <row r="39" spans="1:6" s="4" customFormat="1" ht="19.5" thickBot="1" thickTop="1">
      <c r="A39" s="4">
        <v>1</v>
      </c>
      <c r="B39" s="4">
        <v>16</v>
      </c>
      <c r="C39" s="9" t="s">
        <v>19</v>
      </c>
      <c r="D39" s="38" t="s">
        <v>144</v>
      </c>
      <c r="E39" s="5"/>
      <c r="F39" s="5"/>
    </row>
    <row r="40" spans="3:6" s="4" customFormat="1" ht="9.75" customHeight="1" thickTop="1">
      <c r="C40" s="1"/>
      <c r="D40" s="2"/>
      <c r="E40" s="5"/>
      <c r="F40" s="5"/>
    </row>
    <row r="41" spans="1:6" s="4" customFormat="1" ht="15.75">
      <c r="A41" s="4">
        <v>1</v>
      </c>
      <c r="B41" s="4">
        <v>17</v>
      </c>
      <c r="C41" s="1"/>
      <c r="D41" s="2"/>
      <c r="E41" s="5"/>
      <c r="F41" s="5"/>
    </row>
    <row r="42" spans="3:6" s="4" customFormat="1" ht="9.75" customHeight="1">
      <c r="C42" s="24" t="s">
        <v>20</v>
      </c>
      <c r="D42" s="19"/>
      <c r="E42" s="5"/>
      <c r="F42" s="5"/>
    </row>
    <row r="43" spans="1:6" s="4" customFormat="1" ht="15.75">
      <c r="A43" s="4">
        <v>1</v>
      </c>
      <c r="B43" s="4">
        <v>18</v>
      </c>
      <c r="C43" s="21">
        <v>3</v>
      </c>
      <c r="D43" s="22">
        <v>4</v>
      </c>
      <c r="E43" s="5"/>
      <c r="F43" s="5"/>
    </row>
    <row r="44" spans="3:6" s="4" customFormat="1" ht="9.75" customHeight="1" thickBot="1">
      <c r="C44" s="26"/>
      <c r="D44" s="26"/>
      <c r="E44" s="5"/>
      <c r="F44" s="5"/>
    </row>
    <row r="45" spans="1:6" s="4" customFormat="1" ht="17.25" thickBot="1" thickTop="1">
      <c r="A45" s="4">
        <v>1</v>
      </c>
      <c r="B45" s="4">
        <v>19</v>
      </c>
      <c r="C45" s="26"/>
      <c r="D45" s="26"/>
      <c r="E45" s="5"/>
      <c r="F45" s="5"/>
    </row>
    <row r="46" spans="1:4" ht="9.75" customHeight="1" thickBot="1" thickTop="1">
      <c r="A46" s="4"/>
      <c r="C46" s="26" t="s">
        <v>21</v>
      </c>
      <c r="D46" s="26" t="s">
        <v>22</v>
      </c>
    </row>
    <row r="47" spans="1:6" s="4" customFormat="1" ht="17.25" thickBot="1" thickTop="1">
      <c r="A47" s="4">
        <v>1</v>
      </c>
      <c r="B47" s="4">
        <v>20</v>
      </c>
      <c r="C47" s="26"/>
      <c r="D47" s="26"/>
      <c r="E47" s="5"/>
      <c r="F47" s="5"/>
    </row>
    <row r="48" spans="1:4" ht="9.75" customHeight="1" thickBot="1" thickTop="1">
      <c r="A48" s="4"/>
      <c r="C48" s="26"/>
      <c r="D48" s="26"/>
    </row>
    <row r="49" spans="1:13" s="4" customFormat="1" ht="17.25" thickBot="1" thickTop="1">
      <c r="A49" s="4">
        <v>1</v>
      </c>
      <c r="B49" s="4">
        <v>21</v>
      </c>
      <c r="C49" s="26" t="s">
        <v>21</v>
      </c>
      <c r="D49" s="26" t="s">
        <v>22</v>
      </c>
      <c r="E49" s="39"/>
      <c r="F49" s="39"/>
      <c r="G49" s="39"/>
      <c r="H49" s="39"/>
      <c r="I49" s="39"/>
      <c r="J49" s="39"/>
      <c r="K49" s="39"/>
      <c r="L49" s="39"/>
      <c r="M49" s="39"/>
    </row>
    <row r="50" spans="1:4" ht="17.25" thickBot="1" thickTop="1">
      <c r="A50" s="4"/>
      <c r="C50" s="14" t="e">
        <f>MATCH(E60,'[1]age5f'!$B$3:$B$42,0)</f>
        <v>#N/A</v>
      </c>
      <c r="D50" s="26" t="e">
        <f>INDEX('[1]age5f'!$D$3:$D$42,MATCH(E60,'[1]age5f'!$B$3:$B$42,0))</f>
        <v>#N/A</v>
      </c>
    </row>
    <row r="51" spans="1:13" ht="17.25" thickBot="1" thickTop="1">
      <c r="A51" s="4"/>
      <c r="B51" s="4"/>
      <c r="C51" s="14"/>
      <c r="D51" s="26"/>
      <c r="G51" s="2"/>
      <c r="H51" s="2"/>
      <c r="I51" s="2"/>
      <c r="J51" s="2"/>
      <c r="K51" s="2"/>
      <c r="L51" s="2"/>
      <c r="M51" s="2"/>
    </row>
    <row r="52" spans="1:6" s="18" customFormat="1" ht="17.25" thickBot="1" thickTop="1">
      <c r="A52" s="17"/>
      <c r="B52" s="17"/>
      <c r="C52" s="14" t="e">
        <f>MATCH(E62,'[1]age5f'!$B$3:$B$42,0)</f>
        <v>#N/A</v>
      </c>
      <c r="D52" s="26" t="e">
        <f>INDEX('[1]age5f'!$D$3:$D$42,MATCH(E62,'[1]age5f'!$B$3:$B$42,0))</f>
        <v>#N/A</v>
      </c>
      <c r="E52" s="19"/>
      <c r="F52" s="19"/>
    </row>
    <row r="53" spans="1:14" s="21" customFormat="1" ht="17.25" thickBot="1" thickTop="1">
      <c r="A53" s="20">
        <v>2</v>
      </c>
      <c r="B53" s="20">
        <v>2</v>
      </c>
      <c r="C53" s="14" t="e">
        <f>MATCH(E63,'[1]age5f'!$B$3:$B$42,0)</f>
        <v>#N/A</v>
      </c>
      <c r="D53" s="26" t="e">
        <f>INDEX('[1]age5f'!$D$3:$D$42,MATCH(E63,'[1]age5f'!$B$3:$B$42,0))</f>
        <v>#N/A</v>
      </c>
      <c r="E53" s="20">
        <v>2</v>
      </c>
      <c r="F53" s="21">
        <v>3</v>
      </c>
      <c r="G53" s="22">
        <v>4</v>
      </c>
      <c r="H53" s="20">
        <v>2</v>
      </c>
      <c r="I53" s="21">
        <v>3</v>
      </c>
      <c r="J53" s="22">
        <v>4</v>
      </c>
      <c r="K53" s="21">
        <v>5</v>
      </c>
      <c r="L53" s="21">
        <v>5</v>
      </c>
      <c r="M53" s="21">
        <v>5</v>
      </c>
      <c r="N53" s="21">
        <v>5</v>
      </c>
    </row>
    <row r="54" spans="1:14" ht="17.25" thickBot="1" thickTop="1">
      <c r="A54" s="27">
        <v>2</v>
      </c>
      <c r="B54" s="26"/>
      <c r="C54" s="14" t="e">
        <f>MATCH(E64,'[1]age5f'!$B$3:$B$42,0)</f>
        <v>#N/A</v>
      </c>
      <c r="D54" s="26" t="e">
        <f>INDEX('[1]age5f'!$D$3:$D$42,MATCH(E64,'[1]age5f'!$B$3:$B$42,0))</f>
        <v>#N/A</v>
      </c>
      <c r="E54" s="26" t="s">
        <v>21</v>
      </c>
      <c r="F54" s="28" t="e">
        <f>MATCH(F56,'[1]terr'!$B$3:$B$17,0)</f>
        <v>#N/A</v>
      </c>
      <c r="G54" s="28" t="e">
        <f>MATCH(G56,'[1]terr'!$B$3:$B$17,0)</f>
        <v>#N/A</v>
      </c>
      <c r="H54" s="28" t="e">
        <f>MATCH(H56,'[1]terr'!$B$3:$B$17,0)</f>
        <v>#N/A</v>
      </c>
      <c r="I54" s="28" t="e">
        <f>MATCH(I56,'[1]terr'!$B$3:$B$17,0)</f>
        <v>#N/A</v>
      </c>
      <c r="J54" s="28" t="e">
        <f>MATCH(J56,'[1]terr'!$B$3:$B$17,0)</f>
        <v>#N/A</v>
      </c>
      <c r="K54" s="28" t="e">
        <f>MATCH(K56,'[1]terr'!$B$3:$B$17,0)</f>
        <v>#N/A</v>
      </c>
      <c r="L54" s="28" t="e">
        <f>MATCH(L56,'[1]terr'!$B$3:$B$17,0)</f>
        <v>#N/A</v>
      </c>
      <c r="M54" s="28" t="e">
        <f>MATCH(M56,'[1]terr'!$B$3:$B$17,0)</f>
        <v>#N/A</v>
      </c>
      <c r="N54" s="28" t="e">
        <f>MATCH(N56,'[1]terr'!$B$3:$B$17,0)</f>
        <v>#N/A</v>
      </c>
    </row>
    <row r="55" spans="1:14" ht="17.25" thickBot="1" thickTop="1">
      <c r="A55" s="20">
        <v>3</v>
      </c>
      <c r="B55" s="26"/>
      <c r="C55" s="14" t="e">
        <f>MATCH(E65,'[1]age5f'!$B$3:$B$42,0)</f>
        <v>#N/A</v>
      </c>
      <c r="D55" s="26" t="e">
        <f>INDEX('[1]age5f'!$D$3:$D$42,MATCH(E65,'[1]age5f'!$B$3:$B$42,0))</f>
        <v>#N/A</v>
      </c>
      <c r="E55" s="29" t="s">
        <v>22</v>
      </c>
      <c r="F55" s="28" t="e">
        <f>INDEX('[1]terr'!$D$3:$D$17,MATCH(F56,'[1]terr'!$B$3:$B$17,0))</f>
        <v>#N/A</v>
      </c>
      <c r="G55" s="28" t="e">
        <f>INDEX('[1]terr'!$D$3:$D$17,MATCH(G56,'[1]terr'!$B$3:$B$17,0))</f>
        <v>#N/A</v>
      </c>
      <c r="H55" s="28" t="e">
        <f>INDEX('[1]terr'!$D$3:$D$17,MATCH(H56,'[1]terr'!$B$3:$B$17,0))</f>
        <v>#N/A</v>
      </c>
      <c r="I55" s="28" t="e">
        <f>INDEX('[1]terr'!$D$3:$D$17,MATCH(I56,'[1]terr'!$B$3:$B$17,0))</f>
        <v>#N/A</v>
      </c>
      <c r="J55" s="28" t="e">
        <f>INDEX('[1]terr'!$D$3:$D$17,MATCH(J56,'[1]terr'!$B$3:$B$17,0))</f>
        <v>#N/A</v>
      </c>
      <c r="K55" s="28" t="e">
        <f>INDEX('[1]terr'!$D$3:$D$17,MATCH(K56,'[1]terr'!$B$3:$B$17,0))</f>
        <v>#N/A</v>
      </c>
      <c r="L55" s="28" t="e">
        <f>INDEX('[1]terr'!$D$3:$D$17,MATCH(L56,'[1]terr'!$B$3:$B$17,0))</f>
        <v>#N/A</v>
      </c>
      <c r="M55" s="28" t="e">
        <f>INDEX('[1]terr'!$D$3:$D$17,MATCH(M56,'[1]terr'!$B$3:$B$17,0))</f>
        <v>#N/A</v>
      </c>
      <c r="N55" s="28" t="e">
        <f>INDEX('[1]terr'!$D$3:$D$17,MATCH(N56,'[1]terr'!$B$3:$B$17,0))</f>
        <v>#N/A</v>
      </c>
    </row>
    <row r="56" spans="1:14" ht="105" customHeight="1" thickBot="1" thickTop="1">
      <c r="A56" s="4">
        <v>4</v>
      </c>
      <c r="B56" s="26"/>
      <c r="C56" s="14" t="e">
        <f>MATCH(E66,'[1]age5f'!$B$3:$B$42,0)</f>
        <v>#N/A</v>
      </c>
      <c r="D56" s="26" t="e">
        <f>INDEX('[1]age5f'!$D$3:$D$42,MATCH(E66,'[1]age5f'!$B$3:$B$42,0))</f>
        <v>#N/A</v>
      </c>
      <c r="E56" s="31" t="s">
        <v>26</v>
      </c>
      <c r="F56" s="31" t="s">
        <v>28</v>
      </c>
      <c r="G56" s="31" t="s">
        <v>28</v>
      </c>
      <c r="H56" s="31" t="s">
        <v>28</v>
      </c>
      <c r="I56" s="31" t="s">
        <v>29</v>
      </c>
      <c r="J56" s="31" t="s">
        <v>29</v>
      </c>
      <c r="K56" s="31" t="s">
        <v>29</v>
      </c>
      <c r="L56" s="31" t="s">
        <v>30</v>
      </c>
      <c r="M56" s="31" t="s">
        <v>30</v>
      </c>
      <c r="N56" s="31" t="s">
        <v>30</v>
      </c>
    </row>
    <row r="57" spans="1:14" ht="17.25" thickBot="1" thickTop="1">
      <c r="A57" s="27">
        <v>2</v>
      </c>
      <c r="B57" s="26"/>
      <c r="C57" s="14" t="e">
        <f>MATCH(E67,'[1]age5f'!$B$3:$B$42,0)</f>
        <v>#N/A</v>
      </c>
      <c r="D57" s="26" t="e">
        <f>INDEX('[1]age5f'!$D$3:$D$42,MATCH(E67,'[1]age5f'!$B$3:$B$42,0))</f>
        <v>#N/A</v>
      </c>
      <c r="E57" s="26" t="s">
        <v>21</v>
      </c>
      <c r="F57" s="28" t="e">
        <f>MATCH(F59,'[1]period'!$B$3:$B$176,0)</f>
        <v>#N/A</v>
      </c>
      <c r="G57" s="28" t="e">
        <f>MATCH(G59,'[1]period'!$B$3:$B$176,0)</f>
        <v>#N/A</v>
      </c>
      <c r="H57" s="28" t="e">
        <f>MATCH(H59,'[1]period'!$B$3:$B$176,0)</f>
        <v>#N/A</v>
      </c>
      <c r="I57" s="28" t="e">
        <f>MATCH(I59,'[1]period'!$B$3:$B$176,0)</f>
        <v>#N/A</v>
      </c>
      <c r="J57" s="28" t="e">
        <f>MATCH(J59,'[1]period'!$B$3:$B$176,0)</f>
        <v>#N/A</v>
      </c>
      <c r="K57" s="28" t="e">
        <f>MATCH(K59,'[1]period'!$B$3:$B$176,0)</f>
        <v>#N/A</v>
      </c>
      <c r="L57" s="28" t="e">
        <f>MATCH(L59,'[1]period'!$B$3:$B$176,0)</f>
        <v>#N/A</v>
      </c>
      <c r="M57" s="28" t="e">
        <f>MATCH(M59,'[1]period'!$B$3:$B$176,0)</f>
        <v>#N/A</v>
      </c>
      <c r="N57" s="28" t="e">
        <f>MATCH(N59,'[1]period'!$B$3:$B$176,0)</f>
        <v>#N/A</v>
      </c>
    </row>
    <row r="58" spans="1:14" ht="17.25" thickBot="1" thickTop="1">
      <c r="A58" s="20">
        <v>3</v>
      </c>
      <c r="B58" s="26"/>
      <c r="C58" s="14" t="e">
        <f>MATCH(E68,'[1]age5f'!$B$3:$B$42,0)</f>
        <v>#N/A</v>
      </c>
      <c r="D58" s="26" t="e">
        <f>INDEX('[1]age5f'!$D$3:$D$42,MATCH(E68,'[1]age5f'!$B$3:$B$42,0))</f>
        <v>#N/A</v>
      </c>
      <c r="E58" s="29" t="s">
        <v>22</v>
      </c>
      <c r="F58" s="28" t="e">
        <f>INDEX('[1]period'!$D$3:$D$176,MATCH(F59,'[1]period'!$B$3:$B$176,0))</f>
        <v>#N/A</v>
      </c>
      <c r="G58" s="28" t="e">
        <f>INDEX('[1]period'!$D$3:$D$176,MATCH(G59,'[1]period'!$B$3:$B$176,0))</f>
        <v>#N/A</v>
      </c>
      <c r="H58" s="28" t="e">
        <f>INDEX('[1]period'!$D$3:$D$176,MATCH(H59,'[1]period'!$B$3:$B$176,0))</f>
        <v>#N/A</v>
      </c>
      <c r="I58" s="28" t="e">
        <f>INDEX('[1]period'!$D$3:$D$176,MATCH(I59,'[1]period'!$B$3:$B$176,0))</f>
        <v>#N/A</v>
      </c>
      <c r="J58" s="28" t="e">
        <f>INDEX('[1]period'!$D$3:$D$176,MATCH(J59,'[1]period'!$B$3:$B$176,0))</f>
        <v>#N/A</v>
      </c>
      <c r="K58" s="28" t="e">
        <f>INDEX('[1]period'!$D$3:$D$176,MATCH(K59,'[1]period'!$B$3:$B$176,0))</f>
        <v>#N/A</v>
      </c>
      <c r="L58" s="28" t="e">
        <f>INDEX('[1]period'!$D$3:$D$176,MATCH(L59,'[1]period'!$B$3:$B$176,0))</f>
        <v>#N/A</v>
      </c>
      <c r="M58" s="28" t="e">
        <f>INDEX('[1]period'!$D$3:$D$176,MATCH(M59,'[1]period'!$B$3:$B$176,0))</f>
        <v>#N/A</v>
      </c>
      <c r="N58" s="28" t="e">
        <f>INDEX('[1]period'!$D$3:$D$176,MATCH(N59,'[1]period'!$B$3:$B$176,0))</f>
        <v>#N/A</v>
      </c>
    </row>
    <row r="59" spans="1:14" ht="53.25" thickBot="1" thickTop="1">
      <c r="A59" s="4">
        <v>4</v>
      </c>
      <c r="B59" s="26" t="s">
        <v>21</v>
      </c>
      <c r="C59" s="14" t="e">
        <f>MATCH(E69,'[1]age5f'!$B$3:$B$42,0)</f>
        <v>#N/A</v>
      </c>
      <c r="D59" s="26" t="e">
        <f>INDEX('[1]age5f'!$D$3:$D$42,MATCH(E69,'[1]age5f'!$B$3:$B$42,0))</f>
        <v>#N/A</v>
      </c>
      <c r="E59" s="36" t="s">
        <v>37</v>
      </c>
      <c r="F59" s="36" t="s">
        <v>34</v>
      </c>
      <c r="G59" s="36" t="s">
        <v>35</v>
      </c>
      <c r="H59" s="36" t="s">
        <v>36</v>
      </c>
      <c r="I59" s="36" t="s">
        <v>34</v>
      </c>
      <c r="J59" s="36" t="s">
        <v>35</v>
      </c>
      <c r="K59" s="36" t="s">
        <v>36</v>
      </c>
      <c r="L59" s="36" t="s">
        <v>34</v>
      </c>
      <c r="M59" s="36" t="s">
        <v>35</v>
      </c>
      <c r="N59" s="36" t="s">
        <v>36</v>
      </c>
    </row>
    <row r="60" spans="1:14" ht="17.25" thickBot="1" thickTop="1">
      <c r="A60" s="4">
        <v>5</v>
      </c>
      <c r="B60" s="26" t="e">
        <f>MATCH(#REF!,'[1]urban'!$B$3:$B$5,0)</f>
        <v>#REF!</v>
      </c>
      <c r="C60" s="14" t="e">
        <f>MATCH(E70,'[1]age5f'!$B$3:$B$42,0)</f>
        <v>#N/A</v>
      </c>
      <c r="D60" s="26" t="e">
        <f>INDEX('[1]age5f'!$D$3:$D$42,MATCH(E70,'[1]age5f'!$B$3:$B$42,0))</f>
        <v>#N/A</v>
      </c>
      <c r="E60" s="30" t="s">
        <v>33</v>
      </c>
      <c r="F60" s="37"/>
      <c r="G60" s="37"/>
      <c r="H60" s="37"/>
      <c r="I60" s="37"/>
      <c r="J60" s="37"/>
      <c r="K60" s="37"/>
      <c r="L60" s="37"/>
      <c r="M60" s="37"/>
      <c r="N60" s="37"/>
    </row>
    <row r="61" spans="1:14" ht="17.25" thickBot="1" thickTop="1">
      <c r="A61" s="4"/>
      <c r="B61" s="26"/>
      <c r="C61" s="14" t="e">
        <f>MATCH(E71,'[1]age5f'!$B$3:$B$42,0)</f>
        <v>#N/A</v>
      </c>
      <c r="D61" s="26" t="e">
        <f>INDEX('[1]age5f'!$D$3:$D$42,MATCH(E71,'[1]age5f'!$B$3:$B$42,0))</f>
        <v>#N/A</v>
      </c>
      <c r="E61" s="30" t="s">
        <v>38</v>
      </c>
      <c r="F61" s="40">
        <v>140.90237842434</v>
      </c>
      <c r="G61" s="40">
        <v>122.62407655416726</v>
      </c>
      <c r="H61" s="40">
        <v>18.278301870172744</v>
      </c>
      <c r="I61" s="40">
        <v>131.81630378803197</v>
      </c>
      <c r="J61" s="40">
        <v>106.5526220232266</v>
      </c>
      <c r="K61" s="40">
        <v>25.263681764805384</v>
      </c>
      <c r="L61" s="40">
        <v>165.56013093850186</v>
      </c>
      <c r="M61" s="40">
        <v>166.23872470849548</v>
      </c>
      <c r="N61" s="40">
        <v>-0.6785937699936382</v>
      </c>
    </row>
    <row r="62" spans="1:14" ht="17.25" thickBot="1" thickTop="1">
      <c r="A62" s="4">
        <v>5</v>
      </c>
      <c r="B62" s="26" t="e">
        <f>MATCH(#REF!,'[1]urban'!$B$3:$B$5,0)</f>
        <v>#REF!</v>
      </c>
      <c r="C62" s="14" t="e">
        <f>MATCH(E72,'[1]age5f'!$B$3:$B$42,0)</f>
        <v>#N/A</v>
      </c>
      <c r="D62" s="26" t="e">
        <f>INDEX('[1]age5f'!$D$3:$D$42,MATCH(E72,'[1]age5f'!$B$3:$B$42,0))</f>
        <v>#N/A</v>
      </c>
      <c r="E62" s="30" t="s">
        <v>39</v>
      </c>
      <c r="F62" s="40">
        <v>136.726130012534</v>
      </c>
      <c r="G62" s="40">
        <v>90.91188774279499</v>
      </c>
      <c r="H62" s="40">
        <v>45.814242269739</v>
      </c>
      <c r="I62" s="40">
        <v>123.89298678752687</v>
      </c>
      <c r="J62" s="40">
        <v>75.22253881382846</v>
      </c>
      <c r="K62" s="40">
        <v>48.6704479736984</v>
      </c>
      <c r="L62" s="40">
        <v>190.92226775439195</v>
      </c>
      <c r="M62" s="40">
        <v>157.17017698072794</v>
      </c>
      <c r="N62" s="40">
        <v>33.752090773664</v>
      </c>
    </row>
    <row r="63" spans="1:14" ht="17.25" thickBot="1" thickTop="1">
      <c r="A63" s="4">
        <v>5</v>
      </c>
      <c r="B63" s="26" t="e">
        <f>MATCH(#REF!,'[1]urban'!$B$3:$B$5,0)</f>
        <v>#REF!</v>
      </c>
      <c r="C63" s="14" t="e">
        <f>MATCH(E73,'[1]age5f'!$B$3:$B$42,0)</f>
        <v>#N/A</v>
      </c>
      <c r="D63" s="26" t="e">
        <f>INDEX('[1]age5f'!$D$3:$D$42,MATCH(E73,'[1]age5f'!$B$3:$B$42,0))</f>
        <v>#N/A</v>
      </c>
      <c r="E63" s="30" t="s">
        <v>40</v>
      </c>
      <c r="F63" s="40">
        <v>191.73168953854847</v>
      </c>
      <c r="G63" s="40">
        <v>124.91461298694327</v>
      </c>
      <c r="H63" s="40">
        <v>66.81707655160518</v>
      </c>
      <c r="I63" s="40">
        <v>175.42848898389255</v>
      </c>
      <c r="J63" s="40">
        <v>114.25059791737144</v>
      </c>
      <c r="K63" s="40">
        <v>61.17789106652111</v>
      </c>
      <c r="L63" s="40">
        <v>224.0513545384261</v>
      </c>
      <c r="M63" s="40">
        <v>146.05508742610368</v>
      </c>
      <c r="N63" s="40">
        <v>77.99626711232244</v>
      </c>
    </row>
    <row r="64" spans="1:14" ht="17.25" thickBot="1" thickTop="1">
      <c r="A64" s="4">
        <v>5</v>
      </c>
      <c r="B64" s="26" t="e">
        <f>MATCH(#REF!,'[1]urban'!$B$3:$B$5,0)</f>
        <v>#REF!</v>
      </c>
      <c r="C64" s="14"/>
      <c r="D64" s="26"/>
      <c r="E64" s="30" t="s">
        <v>41</v>
      </c>
      <c r="F64" s="40">
        <v>196.8027273351611</v>
      </c>
      <c r="G64" s="40">
        <v>196.6715460943872</v>
      </c>
      <c r="H64" s="40">
        <v>0.13118124077390758</v>
      </c>
      <c r="I64" s="40">
        <v>159.85871328978118</v>
      </c>
      <c r="J64" s="40">
        <v>171.06265941859843</v>
      </c>
      <c r="K64" s="40">
        <v>-11.20394612881726</v>
      </c>
      <c r="L64" s="40">
        <v>277.50712935056254</v>
      </c>
      <c r="M64" s="40">
        <v>252.6142999843959</v>
      </c>
      <c r="N64" s="40">
        <v>24.892829366166637</v>
      </c>
    </row>
    <row r="65" spans="1:14" ht="17.25" thickBot="1" thickTop="1">
      <c r="A65" s="4">
        <v>5</v>
      </c>
      <c r="B65" s="26" t="e">
        <f>MATCH(#REF!,'[1]urban'!$B$3:$B$5,0)</f>
        <v>#REF!</v>
      </c>
      <c r="C65" s="14" t="e">
        <f>MATCH(E75,'[1]age5f'!$B$3:$B$42,0)</f>
        <v>#N/A</v>
      </c>
      <c r="D65" s="26" t="e">
        <f>INDEX('[1]age5f'!$D$3:$D$42,MATCH(E75,'[1]age5f'!$B$3:$B$42,0))</f>
        <v>#N/A</v>
      </c>
      <c r="E65" s="30" t="s">
        <v>42</v>
      </c>
      <c r="F65" s="40">
        <v>114.24310372162957</v>
      </c>
      <c r="G65" s="40">
        <v>106.02663210033992</v>
      </c>
      <c r="H65" s="40">
        <v>8.216471621289653</v>
      </c>
      <c r="I65" s="40">
        <v>95.64289496483835</v>
      </c>
      <c r="J65" s="40">
        <v>90.60764372640845</v>
      </c>
      <c r="K65" s="40">
        <v>5.035251238429898</v>
      </c>
      <c r="L65" s="40">
        <v>179.36488268978312</v>
      </c>
      <c r="M65" s="40">
        <v>160.0105398042294</v>
      </c>
      <c r="N65" s="40">
        <v>19.354342885553724</v>
      </c>
    </row>
    <row r="66" spans="1:14" ht="17.25" thickBot="1" thickTop="1">
      <c r="A66" s="4">
        <v>5</v>
      </c>
      <c r="B66" s="26" t="e">
        <f>MATCH(#REF!,'[1]urban'!$B$3:$B$5,0)</f>
        <v>#REF!</v>
      </c>
      <c r="C66" s="14" t="e">
        <f>MATCH(E76,'[1]age5f'!$B$3:$B$42,0)</f>
        <v>#N/A</v>
      </c>
      <c r="D66" s="26" t="e">
        <f>INDEX('[1]age5f'!$D$3:$D$42,MATCH(E76,'[1]age5f'!$B$3:$B$42,0))</f>
        <v>#N/A</v>
      </c>
      <c r="E66" s="30" t="s">
        <v>43</v>
      </c>
      <c r="F66" s="40">
        <v>143.46180946095018</v>
      </c>
      <c r="G66" s="40">
        <v>114.24954966823408</v>
      </c>
      <c r="H66" s="40">
        <v>29.21225979271609</v>
      </c>
      <c r="I66" s="40">
        <v>145.012460757834</v>
      </c>
      <c r="J66" s="40">
        <v>98.9622878522052</v>
      </c>
      <c r="K66" s="40">
        <v>46.05017290562881</v>
      </c>
      <c r="L66" s="40">
        <v>140.77379139203674</v>
      </c>
      <c r="M66" s="40">
        <v>140.7496635676487</v>
      </c>
      <c r="N66" s="40">
        <v>0.024127824388042972</v>
      </c>
    </row>
    <row r="67" spans="1:14" ht="17.25" thickBot="1" thickTop="1">
      <c r="A67" s="4">
        <v>5</v>
      </c>
      <c r="B67" s="26" t="e">
        <f>MATCH(#REF!,'[1]urban'!$B$3:$B$5,0)</f>
        <v>#REF!</v>
      </c>
      <c r="C67" s="14" t="e">
        <f>MATCH(E77,'[1]age5f'!$B$3:$B$42,0)</f>
        <v>#N/A</v>
      </c>
      <c r="D67" s="26" t="e">
        <f>INDEX('[1]age5f'!$D$3:$D$42,MATCH(E77,'[1]age5f'!$B$3:$B$42,0))</f>
        <v>#N/A</v>
      </c>
      <c r="E67" s="30" t="s">
        <v>44</v>
      </c>
      <c r="F67" s="40">
        <v>131.8276397776793</v>
      </c>
      <c r="G67" s="40">
        <v>113.44112857845255</v>
      </c>
      <c r="H67" s="40">
        <v>18.386511199226778</v>
      </c>
      <c r="I67" s="40">
        <v>117.3105692900622</v>
      </c>
      <c r="J67" s="40">
        <v>98.70563828913312</v>
      </c>
      <c r="K67" s="40">
        <v>18.60493100092909</v>
      </c>
      <c r="L67" s="40">
        <v>192.87754416866565</v>
      </c>
      <c r="M67" s="40">
        <v>175.40957283754787</v>
      </c>
      <c r="N67" s="40">
        <v>17.467971331117806</v>
      </c>
    </row>
    <row r="68" spans="1:14" ht="17.25" thickBot="1" thickTop="1">
      <c r="A68" s="4">
        <v>5</v>
      </c>
      <c r="B68" s="26" t="e">
        <f>MATCH(#REF!,'[1]urban'!$B$3:$B$5,0)</f>
        <v>#REF!</v>
      </c>
      <c r="C68" s="14" t="e">
        <f>MATCH(E78,'[1]age5f'!$B$3:$B$42,0)</f>
        <v>#N/A</v>
      </c>
      <c r="D68" s="26" t="e">
        <f>INDEX('[1]age5f'!$D$3:$D$42,MATCH(E78,'[1]age5f'!$B$3:$B$42,0))</f>
        <v>#N/A</v>
      </c>
      <c r="E68" s="30" t="s">
        <v>45</v>
      </c>
      <c r="F68" s="40">
        <v>171.09205764466296</v>
      </c>
      <c r="G68" s="40">
        <v>121.95061110007993</v>
      </c>
      <c r="H68" s="40">
        <v>49.14144654458301</v>
      </c>
      <c r="I68" s="40">
        <v>140.50596803613533</v>
      </c>
      <c r="J68" s="40">
        <v>101.31660556004806</v>
      </c>
      <c r="K68" s="40">
        <v>39.18936247608729</v>
      </c>
      <c r="L68" s="40">
        <v>269.3185304091675</v>
      </c>
      <c r="M68" s="40">
        <v>188.2162112190141</v>
      </c>
      <c r="N68" s="40">
        <v>81.10231919015342</v>
      </c>
    </row>
    <row r="69" spans="1:14" ht="17.25" thickBot="1" thickTop="1">
      <c r="A69" s="4">
        <v>5</v>
      </c>
      <c r="B69" s="26" t="e">
        <f>MATCH(#REF!,'[1]urban'!$B$3:$B$5,0)</f>
        <v>#REF!</v>
      </c>
      <c r="C69" s="14"/>
      <c r="D69" s="26"/>
      <c r="E69" s="30" t="s">
        <v>46</v>
      </c>
      <c r="F69" s="40">
        <v>124.59384954579234</v>
      </c>
      <c r="G69" s="40">
        <v>128.05599697532892</v>
      </c>
      <c r="H69" s="40">
        <v>-3.4621474295366084</v>
      </c>
      <c r="I69" s="40">
        <v>113.26267708517095</v>
      </c>
      <c r="J69" s="40">
        <v>108.93161034343247</v>
      </c>
      <c r="K69" s="40">
        <v>4.33106674173849</v>
      </c>
      <c r="L69" s="40">
        <v>149.3097878556764</v>
      </c>
      <c r="M69" s="40">
        <v>169.7707587840469</v>
      </c>
      <c r="N69" s="40">
        <v>-20.46097092837047</v>
      </c>
    </row>
    <row r="70" spans="1:14" ht="17.25" thickBot="1" thickTop="1">
      <c r="A70" s="4">
        <v>5</v>
      </c>
      <c r="B70" s="26" t="e">
        <f>MATCH(#REF!,'[1]urban'!$B$3:$B$5,0)</f>
        <v>#REF!</v>
      </c>
      <c r="C70" s="14" t="e">
        <f>MATCH(E80,'[1]age5f'!$B$3:$B$42,0)</f>
        <v>#N/A</v>
      </c>
      <c r="D70" s="26" t="e">
        <f>INDEX('[1]age5f'!$D$3:$D$42,MATCH(E80,'[1]age5f'!$B$3:$B$42,0))</f>
        <v>#N/A</v>
      </c>
      <c r="E70" s="30" t="s">
        <v>47</v>
      </c>
      <c r="F70" s="40">
        <v>131.36130783189606</v>
      </c>
      <c r="G70" s="40">
        <v>122.96730897684793</v>
      </c>
      <c r="H70" s="40">
        <v>8.39399885504814</v>
      </c>
      <c r="I70" s="40">
        <v>142.38923673607306</v>
      </c>
      <c r="J70" s="40">
        <v>95.72939987049405</v>
      </c>
      <c r="K70" s="40">
        <v>46.65983686557901</v>
      </c>
      <c r="L70" s="40">
        <v>111.34178335029773</v>
      </c>
      <c r="M70" s="40">
        <v>172.413582426767</v>
      </c>
      <c r="N70" s="40">
        <v>-61.07179907646927</v>
      </c>
    </row>
    <row r="71" spans="1:14" ht="17.25" thickBot="1" thickTop="1">
      <c r="A71" s="4">
        <v>5</v>
      </c>
      <c r="B71" s="26" t="e">
        <f>MATCH(#REF!,'[1]urban'!$B$3:$B$5,0)</f>
        <v>#REF!</v>
      </c>
      <c r="C71" s="14" t="e">
        <f>MATCH(E81,'[1]age5f'!$B$3:$B$42,0)</f>
        <v>#N/A</v>
      </c>
      <c r="D71" s="26" t="e">
        <f>INDEX('[1]age5f'!$D$3:$D$42,MATCH(E81,'[1]age5f'!$B$3:$B$42,0))</f>
        <v>#N/A</v>
      </c>
      <c r="E71" s="30" t="s">
        <v>48</v>
      </c>
      <c r="F71" s="40">
        <v>110.35671204549371</v>
      </c>
      <c r="G71" s="40">
        <v>101.78356022746854</v>
      </c>
      <c r="H71" s="40">
        <v>8.57315181802516</v>
      </c>
      <c r="I71" s="40">
        <v>89.35527445073951</v>
      </c>
      <c r="J71" s="40">
        <v>80.75258131121954</v>
      </c>
      <c r="K71" s="40">
        <v>8.60269313951998</v>
      </c>
      <c r="L71" s="40">
        <v>148.01996223685842</v>
      </c>
      <c r="M71" s="40">
        <v>139.49978880078558</v>
      </c>
      <c r="N71" s="40">
        <v>8.520173436072826</v>
      </c>
    </row>
    <row r="72" spans="1:14" ht="17.25" thickBot="1" thickTop="1">
      <c r="A72" s="4">
        <v>5</v>
      </c>
      <c r="B72" s="26" t="e">
        <f>MATCH(#REF!,'[1]urban'!$B$3:$B$5,0)</f>
        <v>#REF!</v>
      </c>
      <c r="C72" s="14" t="e">
        <f>MATCH(E82,'[1]age5f'!$B$3:$B$42,0)</f>
        <v>#N/A</v>
      </c>
      <c r="D72" s="26" t="e">
        <f>INDEX('[1]age5f'!$D$3:$D$42,MATCH(E82,'[1]age5f'!$B$3:$B$42,0))</f>
        <v>#N/A</v>
      </c>
      <c r="E72" s="30" t="s">
        <v>49</v>
      </c>
      <c r="F72" s="40">
        <v>210.1503946177544</v>
      </c>
      <c r="G72" s="40">
        <v>101.59440084145116</v>
      </c>
      <c r="H72" s="40">
        <v>108.55599377630324</v>
      </c>
      <c r="I72" s="40">
        <v>205.74554810374053</v>
      </c>
      <c r="J72" s="40">
        <v>94.84076212520992</v>
      </c>
      <c r="K72" s="40">
        <v>110.90478597853065</v>
      </c>
      <c r="L72" s="40">
        <v>228.73390188658183</v>
      </c>
      <c r="M72" s="40">
        <v>130.08717437510563</v>
      </c>
      <c r="N72" s="40">
        <v>98.64672751147623</v>
      </c>
    </row>
    <row r="73" spans="1:14" ht="17.25" thickBot="1" thickTop="1">
      <c r="A73" s="4">
        <v>5</v>
      </c>
      <c r="B73" s="26" t="e">
        <f>MATCH(#REF!,'[1]urban'!$B$3:$B$5,0)</f>
        <v>#REF!</v>
      </c>
      <c r="C73" s="14" t="e">
        <f>MATCH(E83,'[1]age5f'!$B$3:$B$42,0)</f>
        <v>#N/A</v>
      </c>
      <c r="D73" s="26" t="e">
        <f>INDEX('[1]age5f'!$D$3:$D$42,MATCH(E83,'[1]age5f'!$B$3:$B$42,0))</f>
        <v>#N/A</v>
      </c>
      <c r="E73" s="30" t="s">
        <v>50</v>
      </c>
      <c r="F73" s="40">
        <v>135.80309042860702</v>
      </c>
      <c r="G73" s="40">
        <v>127.46882629257809</v>
      </c>
      <c r="H73" s="40">
        <v>8.334264136028937</v>
      </c>
      <c r="I73" s="40">
        <v>92.71370279524467</v>
      </c>
      <c r="J73" s="40">
        <v>116.18311099408209</v>
      </c>
      <c r="K73" s="40">
        <v>-23.469408198837403</v>
      </c>
      <c r="L73" s="40">
        <v>213.50721296527283</v>
      </c>
      <c r="M73" s="40">
        <v>147.82062641399065</v>
      </c>
      <c r="N73" s="40">
        <v>65.68658655128216</v>
      </c>
    </row>
    <row r="74" spans="1:14" ht="30.75" customHeight="1" thickBot="1" thickTop="1">
      <c r="A74" s="4"/>
      <c r="B74" s="26"/>
      <c r="C74" s="14" t="e">
        <f>MATCH(E84,'[1]age5f'!$B$3:$B$42,0)</f>
        <v>#N/A</v>
      </c>
      <c r="D74" s="26" t="e">
        <f>INDEX('[1]age5f'!$D$3:$D$42,MATCH(E84,'[1]age5f'!$B$3:$B$42,0))</f>
        <v>#N/A</v>
      </c>
      <c r="E74" s="30" t="s">
        <v>51</v>
      </c>
      <c r="F74" s="40">
        <v>124.3299025324585</v>
      </c>
      <c r="G74" s="40">
        <v>101.55990505716532</v>
      </c>
      <c r="H74" s="40">
        <v>22.769997475293167</v>
      </c>
      <c r="I74" s="40">
        <v>105.71747307828365</v>
      </c>
      <c r="J74" s="40">
        <v>84.8135158344698</v>
      </c>
      <c r="K74" s="40">
        <v>20.903957243813853</v>
      </c>
      <c r="L74" s="40">
        <v>168.06161969277187</v>
      </c>
      <c r="M74" s="40">
        <v>140.90717881025253</v>
      </c>
      <c r="N74" s="40">
        <v>27.154440882519328</v>
      </c>
    </row>
    <row r="75" spans="1:14" ht="21.75" customHeight="1" thickBot="1" thickTop="1">
      <c r="A75" s="4">
        <v>5</v>
      </c>
      <c r="B75" s="26" t="e">
        <f>MATCH(#REF!,'[1]urban'!$B$3:$B$5,0)</f>
        <v>#REF!</v>
      </c>
      <c r="C75" s="14" t="e">
        <f>MATCH(E85,'[1]age5f'!$B$3:$B$42,0)</f>
        <v>#N/A</v>
      </c>
      <c r="D75" s="26" t="e">
        <f>INDEX('[1]age5f'!$D$3:$D$42,MATCH(E85,'[1]age5f'!$B$3:$B$42,0))</f>
        <v>#N/A</v>
      </c>
      <c r="E75" s="30" t="s">
        <v>52</v>
      </c>
      <c r="F75" s="40">
        <v>127.52786547258553</v>
      </c>
      <c r="G75" s="40">
        <v>127.3113845757361</v>
      </c>
      <c r="H75" s="40">
        <v>0.2164808968494298</v>
      </c>
      <c r="I75" s="40">
        <v>101.04948150573348</v>
      </c>
      <c r="J75" s="40">
        <v>106.86517569499341</v>
      </c>
      <c r="K75" s="40">
        <v>-5.815694189259921</v>
      </c>
      <c r="L75" s="40">
        <v>194.90556178769398</v>
      </c>
      <c r="M75" s="40">
        <v>179.33942580689953</v>
      </c>
      <c r="N75" s="40">
        <v>15.566135980794456</v>
      </c>
    </row>
    <row r="76" spans="1:14" ht="22.5" customHeight="1" thickBot="1" thickTop="1">
      <c r="A76" s="4">
        <v>5</v>
      </c>
      <c r="B76" s="26" t="e">
        <f>MATCH(#REF!,'[1]urban'!$B$3:$B$5,0)</f>
        <v>#REF!</v>
      </c>
      <c r="C76" s="14" t="e">
        <f>MATCH(E86,'[1]age5f'!$B$3:$B$42,0)</f>
        <v>#N/A</v>
      </c>
      <c r="D76" s="26" t="e">
        <f>INDEX('[1]age5f'!$D$3:$D$42,MATCH(E86,'[1]age5f'!$B$3:$B$42,0))</f>
        <v>#N/A</v>
      </c>
      <c r="E76" s="30" t="s">
        <v>53</v>
      </c>
      <c r="F76" s="40">
        <v>136.7216457482579</v>
      </c>
      <c r="G76" s="40">
        <v>133.98519939450404</v>
      </c>
      <c r="H76" s="40">
        <v>2.7364463537538737</v>
      </c>
      <c r="I76" s="40">
        <v>122.63530198864218</v>
      </c>
      <c r="J76" s="40">
        <v>121.94102081423402</v>
      </c>
      <c r="K76" s="40">
        <v>0.6942811744081647</v>
      </c>
      <c r="L76" s="40">
        <v>156.17475360038702</v>
      </c>
      <c r="M76" s="40">
        <v>150.6180963981966</v>
      </c>
      <c r="N76" s="40">
        <v>5.556657202190412</v>
      </c>
    </row>
    <row r="77" spans="1:14" ht="32.25" customHeight="1" thickBot="1" thickTop="1">
      <c r="A77" s="4">
        <v>5</v>
      </c>
      <c r="B77" s="26" t="e">
        <f>MATCH(#REF!,'[1]urban'!$B$3:$B$5,0)</f>
        <v>#REF!</v>
      </c>
      <c r="C77" s="14" t="e">
        <f>MATCH(E87,'[1]age5f'!$B$3:$B$42,0)</f>
        <v>#N/A</v>
      </c>
      <c r="D77" s="26" t="e">
        <f>INDEX('[1]age5f'!$D$3:$D$42,MATCH(E87,'[1]age5f'!$B$3:$B$42,0))</f>
        <v>#N/A</v>
      </c>
      <c r="E77" s="30" t="s">
        <v>54</v>
      </c>
      <c r="F77" s="40">
        <v>152.28947088842241</v>
      </c>
      <c r="G77" s="40">
        <v>130.3234456912374</v>
      </c>
      <c r="H77" s="40">
        <v>21.966025197185008</v>
      </c>
      <c r="I77" s="40">
        <v>142.57724041509954</v>
      </c>
      <c r="J77" s="40">
        <v>107.95935647756139</v>
      </c>
      <c r="K77" s="40">
        <v>34.61788393753815</v>
      </c>
      <c r="L77" s="40">
        <v>180.53984391780628</v>
      </c>
      <c r="M77" s="40">
        <v>195.3748120569915</v>
      </c>
      <c r="N77" s="40">
        <v>-14.834968139185222</v>
      </c>
    </row>
    <row r="78" spans="1:14" ht="17.25" thickBot="1" thickTop="1">
      <c r="A78" s="4">
        <v>5</v>
      </c>
      <c r="B78" s="26" t="e">
        <f>MATCH(#REF!,'[1]urban'!$B$3:$B$5,0)</f>
        <v>#REF!</v>
      </c>
      <c r="C78" s="14" t="e">
        <f>MATCH(E88,'[1]age5f'!$B$3:$B$42,0)</f>
        <v>#N/A</v>
      </c>
      <c r="D78" s="26" t="e">
        <f>INDEX('[1]age5f'!$D$3:$D$42,MATCH(E88,'[1]age5f'!$B$3:$B$42,0))</f>
        <v>#N/A</v>
      </c>
      <c r="E78" s="30" t="s">
        <v>55</v>
      </c>
      <c r="F78" s="40">
        <v>117.35464577833277</v>
      </c>
      <c r="G78" s="40">
        <v>101.50220023798065</v>
      </c>
      <c r="H78" s="40">
        <v>15.852445540352136</v>
      </c>
      <c r="I78" s="40">
        <v>92.09909283485065</v>
      </c>
      <c r="J78" s="40">
        <v>88.00795588687116</v>
      </c>
      <c r="K78" s="40">
        <v>4.091136947979496</v>
      </c>
      <c r="L78" s="40">
        <v>218.13582754331824</v>
      </c>
      <c r="M78" s="40">
        <v>155.35039337687877</v>
      </c>
      <c r="N78" s="40">
        <v>62.78543416643948</v>
      </c>
    </row>
    <row r="79" spans="1:14" ht="21.75" customHeight="1" thickBot="1" thickTop="1">
      <c r="A79" s="4"/>
      <c r="B79" s="26"/>
      <c r="C79" s="14" t="e">
        <f>MATCH(E89,'[1]age5f'!$B$3:$B$42,0)</f>
        <v>#N/A</v>
      </c>
      <c r="D79" s="26" t="e">
        <f>INDEX('[1]age5f'!$D$3:$D$42,MATCH(E89,'[1]age5f'!$B$3:$B$42,0))</f>
        <v>#N/A</v>
      </c>
      <c r="E79" s="30" t="s">
        <v>56</v>
      </c>
      <c r="F79" s="40">
        <v>101.14670896780908</v>
      </c>
      <c r="G79" s="40">
        <v>76.71221988135859</v>
      </c>
      <c r="H79" s="40">
        <v>24.434489086450476</v>
      </c>
      <c r="I79" s="40">
        <v>84.95579188632959</v>
      </c>
      <c r="J79" s="40">
        <v>64.24921860005071</v>
      </c>
      <c r="K79" s="40">
        <v>20.706573286278886</v>
      </c>
      <c r="L79" s="40">
        <v>174.0688703611782</v>
      </c>
      <c r="M79" s="40">
        <v>132.8442466410345</v>
      </c>
      <c r="N79" s="40">
        <v>41.22462372014369</v>
      </c>
    </row>
    <row r="80" spans="1:14" ht="17.25" thickBot="1" thickTop="1">
      <c r="A80" s="4">
        <v>5</v>
      </c>
      <c r="B80" s="26" t="e">
        <f>MATCH(#REF!,'[1]urban'!$B$3:$B$5,0)</f>
        <v>#REF!</v>
      </c>
      <c r="C80" s="14" t="e">
        <f>MATCH(E90,'[1]age5f'!$B$3:$B$42,0)</f>
        <v>#N/A</v>
      </c>
      <c r="D80" s="26" t="e">
        <f>INDEX('[1]age5f'!$D$3:$D$42,MATCH(E90,'[1]age5f'!$B$3:$B$42,0))</f>
        <v>#N/A</v>
      </c>
      <c r="E80" s="30" t="s">
        <v>57</v>
      </c>
      <c r="F80" s="40">
        <v>85.09392720931356</v>
      </c>
      <c r="G80" s="40">
        <v>29.98480116442623</v>
      </c>
      <c r="H80" s="40">
        <v>55.109126044887326</v>
      </c>
      <c r="I80" s="40">
        <v>85.09392720931356</v>
      </c>
      <c r="J80" s="40">
        <v>29.98480116442623</v>
      </c>
      <c r="K80" s="40">
        <v>55.109126044887326</v>
      </c>
      <c r="L80" s="40">
        <v>0</v>
      </c>
      <c r="M80" s="40">
        <v>0</v>
      </c>
      <c r="N80" s="40">
        <v>0</v>
      </c>
    </row>
    <row r="81" spans="1:14" ht="17.25" thickBot="1" thickTop="1">
      <c r="A81" s="4">
        <v>5</v>
      </c>
      <c r="B81" s="26" t="e">
        <f>MATCH(#REF!,'[1]urban'!$B$3:$B$5,0)</f>
        <v>#REF!</v>
      </c>
      <c r="C81" s="14" t="e">
        <f>MATCH(E91,'[1]age5f'!$B$3:$B$42,0)</f>
        <v>#N/A</v>
      </c>
      <c r="D81" s="26" t="e">
        <f>INDEX('[1]age5f'!$D$3:$D$42,MATCH(E91,'[1]age5f'!$B$3:$B$42,0))</f>
        <v>#N/A</v>
      </c>
      <c r="E81" s="30" t="s">
        <v>58</v>
      </c>
      <c r="F81" s="40">
        <v>133.14886801231182</v>
      </c>
      <c r="G81" s="40">
        <v>112.53797255065315</v>
      </c>
      <c r="H81" s="40">
        <v>20.610895461658668</v>
      </c>
      <c r="I81" s="40">
        <v>125.97991742882216</v>
      </c>
      <c r="J81" s="40">
        <v>101.25219910627528</v>
      </c>
      <c r="K81" s="40">
        <v>24.727718322546888</v>
      </c>
      <c r="L81" s="40">
        <v>166.87615964276694</v>
      </c>
      <c r="M81" s="40">
        <v>165.6334106905676</v>
      </c>
      <c r="N81" s="40">
        <v>1.2427489521993371</v>
      </c>
    </row>
    <row r="82" spans="1:14" ht="17.25" thickBot="1" thickTop="1">
      <c r="A82" s="4">
        <v>5</v>
      </c>
      <c r="B82" s="26" t="e">
        <f>MATCH(#REF!,'[1]urban'!$B$3:$B$5,0)</f>
        <v>#REF!</v>
      </c>
      <c r="C82" s="34"/>
      <c r="D82" s="33"/>
      <c r="E82" s="30" t="s">
        <v>59</v>
      </c>
      <c r="F82" s="40">
        <v>137.90066719544626</v>
      </c>
      <c r="G82" s="40">
        <v>146.25519059394392</v>
      </c>
      <c r="H82" s="40">
        <v>-8.354523398497644</v>
      </c>
      <c r="I82" s="40">
        <v>124.8306523937642</v>
      </c>
      <c r="J82" s="40">
        <v>136.58480737306084</v>
      </c>
      <c r="K82" s="40">
        <v>-11.754154979296658</v>
      </c>
      <c r="L82" s="40">
        <v>180.23809229475975</v>
      </c>
      <c r="M82" s="40">
        <v>177.58026034391108</v>
      </c>
      <c r="N82" s="40">
        <v>2.657831950848652</v>
      </c>
    </row>
    <row r="83" spans="1:14" ht="17.25" thickBot="1" thickTop="1">
      <c r="A83" s="4">
        <v>5</v>
      </c>
      <c r="B83" s="26" t="e">
        <f>MATCH(#REF!,'[1]urban'!$B$3:$B$5,0)</f>
        <v>#REF!</v>
      </c>
      <c r="C83" s="14" t="e">
        <f>MATCH(E93,'[1]age5f'!$B$3:$B$42,0)</f>
        <v>#N/A</v>
      </c>
      <c r="D83" s="26" t="e">
        <f>INDEX('[1]age5f'!$D$3:$D$42,MATCH(E93,'[1]age5f'!$B$3:$B$42,0))</f>
        <v>#N/A</v>
      </c>
      <c r="E83" s="30" t="s">
        <v>60</v>
      </c>
      <c r="F83" s="40">
        <v>145.20612934289645</v>
      </c>
      <c r="G83" s="40">
        <v>219.3015757980708</v>
      </c>
      <c r="H83" s="40">
        <v>-74.09544645517435</v>
      </c>
      <c r="I83" s="40">
        <v>154.1608891383387</v>
      </c>
      <c r="J83" s="40">
        <v>210.43878417130765</v>
      </c>
      <c r="K83" s="40">
        <v>-56.27789503296898</v>
      </c>
      <c r="L83" s="40">
        <v>116.93615094602478</v>
      </c>
      <c r="M83" s="40">
        <v>247.28121272279253</v>
      </c>
      <c r="N83" s="40">
        <v>-130.34506177676775</v>
      </c>
    </row>
    <row r="84" spans="1:14" ht="17.25" thickBot="1" thickTop="1">
      <c r="A84" s="4">
        <v>5</v>
      </c>
      <c r="B84" s="26" t="e">
        <f>MATCH(#REF!,'[1]urban'!$B$3:$B$5,0)</f>
        <v>#REF!</v>
      </c>
      <c r="C84" s="14" t="e">
        <f>MATCH(E94,'[1]age5f'!$B$3:$B$42,0)</f>
        <v>#N/A</v>
      </c>
      <c r="D84" s="26" t="e">
        <f>INDEX('[1]age5f'!$D$3:$D$42,MATCH(E94,'[1]age5f'!$B$3:$B$42,0))</f>
        <v>#N/A</v>
      </c>
      <c r="E84" s="30" t="s">
        <v>61</v>
      </c>
      <c r="F84" s="40">
        <v>82.98082444361877</v>
      </c>
      <c r="G84" s="40">
        <v>122.86979656147363</v>
      </c>
      <c r="H84" s="40">
        <v>-39.88897211785487</v>
      </c>
      <c r="I84" s="40">
        <v>86.14336871929713</v>
      </c>
      <c r="J84" s="40">
        <v>107.64684239885113</v>
      </c>
      <c r="K84" s="40">
        <v>-21.503473679554006</v>
      </c>
      <c r="L84" s="40">
        <v>74.13654460941025</v>
      </c>
      <c r="M84" s="40">
        <v>165.4418697978821</v>
      </c>
      <c r="N84" s="40">
        <v>-91.30532518847188</v>
      </c>
    </row>
    <row r="85" spans="1:14" ht="17.25" thickBot="1" thickTop="1">
      <c r="A85" s="4">
        <v>5</v>
      </c>
      <c r="B85" s="26" t="e">
        <f>MATCH(#REF!,'[1]urban'!$B$3:$B$5,0)</f>
        <v>#REF!</v>
      </c>
      <c r="C85" s="14" t="e">
        <f>MATCH(E95,'[1]age5f'!$B$3:$B$42,0)</f>
        <v>#N/A</v>
      </c>
      <c r="D85" s="26" t="e">
        <f>INDEX('[1]age5f'!$D$3:$D$42,MATCH(E95,'[1]age5f'!$B$3:$B$42,0))</f>
        <v>#N/A</v>
      </c>
      <c r="E85" s="30" t="s">
        <v>62</v>
      </c>
      <c r="F85" s="40">
        <v>203.5200910859149</v>
      </c>
      <c r="G85" s="40">
        <v>186.91588785046727</v>
      </c>
      <c r="H85" s="40">
        <v>16.604203235447603</v>
      </c>
      <c r="I85" s="40">
        <v>292.53807943985186</v>
      </c>
      <c r="J85" s="40">
        <v>160.56601352713673</v>
      </c>
      <c r="K85" s="40">
        <v>131.97206591271515</v>
      </c>
      <c r="L85" s="40">
        <v>40.32393561611614</v>
      </c>
      <c r="M85" s="40">
        <v>235.22295776067745</v>
      </c>
      <c r="N85" s="40">
        <v>-194.8990221445613</v>
      </c>
    </row>
    <row r="86" spans="1:14" ht="17.25" thickBot="1" thickTop="1">
      <c r="A86" s="4">
        <v>5</v>
      </c>
      <c r="B86" s="26" t="e">
        <f>MATCH(#REF!,'[1]urban'!$B$3:$B$5,0)</f>
        <v>#REF!</v>
      </c>
      <c r="C86" s="14" t="e">
        <f>MATCH(E96,'[1]age5f'!$B$3:$B$42,0)</f>
        <v>#N/A</v>
      </c>
      <c r="D86" s="26" t="e">
        <f>INDEX('[1]age5f'!$D$3:$D$42,MATCH(E96,'[1]age5f'!$B$3:$B$42,0))</f>
        <v>#N/A</v>
      </c>
      <c r="E86" s="30" t="s">
        <v>63</v>
      </c>
      <c r="F86" s="40">
        <v>93.41674691948428</v>
      </c>
      <c r="G86" s="40">
        <v>92.89863308411783</v>
      </c>
      <c r="H86" s="40">
        <v>0.5181138353664504</v>
      </c>
      <c r="I86" s="40">
        <v>87.20026772116674</v>
      </c>
      <c r="J86" s="40">
        <v>74.052820049977</v>
      </c>
      <c r="K86" s="40">
        <v>13.147447671189731</v>
      </c>
      <c r="L86" s="40">
        <v>107.20993425780945</v>
      </c>
      <c r="M86" s="40">
        <v>134.71391492296107</v>
      </c>
      <c r="N86" s="40">
        <v>-27.50398066515161</v>
      </c>
    </row>
    <row r="87" spans="1:14" ht="17.25" thickBot="1" thickTop="1">
      <c r="A87" s="4">
        <v>5</v>
      </c>
      <c r="B87" s="26" t="e">
        <f>MATCH(#REF!,'[1]urban'!$B$3:$B$5,0)</f>
        <v>#REF!</v>
      </c>
      <c r="C87" s="34"/>
      <c r="D87" s="33"/>
      <c r="E87" s="30" t="s">
        <v>64</v>
      </c>
      <c r="F87" s="40">
        <v>139.97954432258967</v>
      </c>
      <c r="G87" s="40">
        <v>103.85682305625738</v>
      </c>
      <c r="H87" s="40">
        <v>36.12272126633228</v>
      </c>
      <c r="I87" s="40">
        <v>121.22902690414092</v>
      </c>
      <c r="J87" s="40">
        <v>95.38487287130921</v>
      </c>
      <c r="K87" s="40">
        <v>25.8441540328317</v>
      </c>
      <c r="L87" s="40">
        <v>200.90914447057972</v>
      </c>
      <c r="M87" s="40">
        <v>131.38633201448468</v>
      </c>
      <c r="N87" s="40">
        <v>69.52281245609502</v>
      </c>
    </row>
    <row r="88" spans="1:14" ht="17.25" thickBot="1" thickTop="1">
      <c r="A88" s="4">
        <v>5</v>
      </c>
      <c r="B88" s="26" t="e">
        <f>MATCH(#REF!,'[1]urban'!$B$3:$B$5,0)</f>
        <v>#REF!</v>
      </c>
      <c r="C88" s="14" t="e">
        <f>MATCH(E98,'[1]age5f'!$B$3:$B$42,0)</f>
        <v>#N/A</v>
      </c>
      <c r="D88" s="26" t="e">
        <f>INDEX('[1]age5f'!$D$3:$D$42,MATCH(E98,'[1]age5f'!$B$3:$B$42,0))</f>
        <v>#N/A</v>
      </c>
      <c r="E88" s="30" t="s">
        <v>65</v>
      </c>
      <c r="F88" s="40">
        <v>184.76836806746857</v>
      </c>
      <c r="G88" s="40">
        <v>120.93249433004372</v>
      </c>
      <c r="H88" s="40">
        <v>63.83587373742483</v>
      </c>
      <c r="I88" s="40">
        <v>162.01940333878602</v>
      </c>
      <c r="J88" s="40">
        <v>107.81275191379414</v>
      </c>
      <c r="K88" s="40">
        <v>54.20665142499188</v>
      </c>
      <c r="L88" s="40">
        <v>229.66603149132482</v>
      </c>
      <c r="M88" s="40">
        <v>146.8257948049343</v>
      </c>
      <c r="N88" s="40">
        <v>82.84023668639054</v>
      </c>
    </row>
    <row r="89" spans="1:14" ht="17.25" thickBot="1" thickTop="1">
      <c r="A89" s="4">
        <v>5</v>
      </c>
      <c r="B89" s="26" t="e">
        <f>MATCH(#REF!,'[1]urban'!$B$3:$B$5,0)</f>
        <v>#REF!</v>
      </c>
      <c r="C89" s="14" t="e">
        <f>MATCH(E99,'[1]age5f'!$B$3:$B$42,0)</f>
        <v>#N/A</v>
      </c>
      <c r="D89" s="26" t="e">
        <f>INDEX('[1]age5f'!$D$3:$D$42,MATCH(E99,'[1]age5f'!$B$3:$B$42,0))</f>
        <v>#N/A</v>
      </c>
      <c r="E89" s="30" t="s">
        <v>66</v>
      </c>
      <c r="F89" s="40">
        <v>165.24092324331022</v>
      </c>
      <c r="G89" s="40">
        <v>222.46123573958803</v>
      </c>
      <c r="H89" s="40">
        <v>-57.22031249627782</v>
      </c>
      <c r="I89" s="40">
        <v>159.48261510227505</v>
      </c>
      <c r="J89" s="40">
        <v>214.5324517873243</v>
      </c>
      <c r="K89" s="40">
        <v>-55.04983668504926</v>
      </c>
      <c r="L89" s="40">
        <v>225.06969834691122</v>
      </c>
      <c r="M89" s="40">
        <v>304.8412370015127</v>
      </c>
      <c r="N89" s="40">
        <v>-79.77153865460146</v>
      </c>
    </row>
    <row r="90" spans="1:14" ht="17.25" thickBot="1" thickTop="1">
      <c r="A90" s="4">
        <v>5</v>
      </c>
      <c r="B90" s="26" t="e">
        <f>MATCH(#REF!,'[1]urban'!$B$3:$B$5,0)</f>
        <v>#REF!</v>
      </c>
      <c r="C90" s="14" t="e">
        <f>MATCH(E100,'[1]age5f'!$B$3:$B$42,0)</f>
        <v>#N/A</v>
      </c>
      <c r="D90" s="26" t="e">
        <f>INDEX('[1]age5f'!$D$3:$D$42,MATCH(E100,'[1]age5f'!$B$3:$B$42,0))</f>
        <v>#N/A</v>
      </c>
      <c r="E90" s="30" t="s">
        <v>67</v>
      </c>
      <c r="F90" s="40">
        <v>166.4854395192286</v>
      </c>
      <c r="G90" s="40">
        <v>157.37615216551544</v>
      </c>
      <c r="H90" s="40">
        <v>9.109287353713162</v>
      </c>
      <c r="I90" s="40">
        <v>134.8086056815047</v>
      </c>
      <c r="J90" s="40">
        <v>152.24686548941793</v>
      </c>
      <c r="K90" s="40">
        <v>-17.438259807913248</v>
      </c>
      <c r="L90" s="40">
        <v>240.9462844999557</v>
      </c>
      <c r="M90" s="40">
        <v>169.4332605876256</v>
      </c>
      <c r="N90" s="40">
        <v>71.51302391233014</v>
      </c>
    </row>
    <row r="91" spans="1:14" ht="17.25" thickBot="1" thickTop="1">
      <c r="A91" s="4">
        <v>5</v>
      </c>
      <c r="B91" s="26" t="e">
        <f>MATCH(#REF!,'[1]urban'!$B$3:$B$5,0)</f>
        <v>#REF!</v>
      </c>
      <c r="C91" s="14" t="e">
        <f>MATCH(E101,'[1]age5f'!$B$3:$B$42,0)</f>
        <v>#N/A</v>
      </c>
      <c r="D91" s="26" t="e">
        <f>INDEX('[1]age5f'!$D$3:$D$42,MATCH(E101,'[1]age5f'!$B$3:$B$42,0))</f>
        <v>#N/A</v>
      </c>
      <c r="E91" s="30" t="s">
        <v>68</v>
      </c>
      <c r="F91" s="40">
        <v>127.05105942070321</v>
      </c>
      <c r="G91" s="40">
        <v>134.2426288218751</v>
      </c>
      <c r="H91" s="40">
        <v>-7.19156940117188</v>
      </c>
      <c r="I91" s="40">
        <v>103.6962524948455</v>
      </c>
      <c r="J91" s="40">
        <v>123.79324974825587</v>
      </c>
      <c r="K91" s="40">
        <v>-20.096997253410375</v>
      </c>
      <c r="L91" s="40">
        <v>176.46158968406087</v>
      </c>
      <c r="M91" s="40">
        <v>156.3498276777439</v>
      </c>
      <c r="N91" s="40">
        <v>20.111762006316983</v>
      </c>
    </row>
    <row r="92" spans="1:14" s="35" customFormat="1" ht="33" customHeight="1" thickBot="1" thickTop="1">
      <c r="A92" s="32"/>
      <c r="B92" s="33"/>
      <c r="C92" s="14" t="e">
        <f>MATCH(E102,'[1]age5f'!$B$3:$B$42,0)</f>
        <v>#N/A</v>
      </c>
      <c r="D92" s="26" t="e">
        <f>INDEX('[1]age5f'!$D$3:$D$42,MATCH(E102,'[1]age5f'!$B$3:$B$42,0))</f>
        <v>#N/A</v>
      </c>
      <c r="E92" s="30" t="s">
        <v>69</v>
      </c>
      <c r="F92" s="40">
        <v>124.85338369201918</v>
      </c>
      <c r="G92" s="40">
        <v>56.7994572065523</v>
      </c>
      <c r="H92" s="40">
        <v>68.05392648546687</v>
      </c>
      <c r="I92" s="40">
        <v>124.85338369201918</v>
      </c>
      <c r="J92" s="40">
        <v>56.7994572065523</v>
      </c>
      <c r="K92" s="40">
        <v>68.05392648546687</v>
      </c>
      <c r="L92" s="40">
        <v>0</v>
      </c>
      <c r="M92" s="40">
        <v>0</v>
      </c>
      <c r="N92" s="40">
        <v>0</v>
      </c>
    </row>
    <row r="93" spans="1:14" ht="17.25" thickBot="1" thickTop="1">
      <c r="A93" s="4">
        <v>5</v>
      </c>
      <c r="B93" s="26" t="e">
        <f>MATCH(#REF!,'[1]urban'!$B$3:$B$5,0)</f>
        <v>#REF!</v>
      </c>
      <c r="C93" s="14" t="e">
        <f>MATCH(E103,'[1]age5f'!$B$3:$B$42,0)</f>
        <v>#N/A</v>
      </c>
      <c r="D93" s="26" t="e">
        <f>INDEX('[1]age5f'!$D$3:$D$42,MATCH(E103,'[1]age5f'!$B$3:$B$42,0))</f>
        <v>#N/A</v>
      </c>
      <c r="E93" s="30" t="s">
        <v>70</v>
      </c>
      <c r="F93" s="40">
        <v>130.47057661420627</v>
      </c>
      <c r="G93" s="40">
        <v>121.25147092457615</v>
      </c>
      <c r="H93" s="40">
        <v>9.219105689630114</v>
      </c>
      <c r="I93" s="40">
        <v>126.91644398670417</v>
      </c>
      <c r="J93" s="40">
        <v>113.52262627562638</v>
      </c>
      <c r="K93" s="40">
        <v>13.393817711077798</v>
      </c>
      <c r="L93" s="40">
        <v>135.13974981320402</v>
      </c>
      <c r="M93" s="40">
        <v>131.40509153367998</v>
      </c>
      <c r="N93" s="40">
        <v>3.73465827952404</v>
      </c>
    </row>
    <row r="94" spans="1:14" ht="17.25" thickBot="1" thickTop="1">
      <c r="A94" s="4">
        <v>5</v>
      </c>
      <c r="B94" s="26" t="e">
        <f>MATCH(#REF!,'[1]urban'!$B$3:$B$5,0)</f>
        <v>#REF!</v>
      </c>
      <c r="C94" s="14" t="e">
        <f>MATCH(E104,'[1]age5f'!$B$3:$B$42,0)</f>
        <v>#N/A</v>
      </c>
      <c r="D94" s="26" t="e">
        <f>INDEX('[1]age5f'!$D$3:$D$42,MATCH(E104,'[1]age5f'!$B$3:$B$42,0))</f>
        <v>#N/A</v>
      </c>
      <c r="E94" s="30" t="s">
        <v>71</v>
      </c>
      <c r="F94" s="40">
        <v>131.00279063988276</v>
      </c>
      <c r="G94" s="40">
        <v>110.06879874149587</v>
      </c>
      <c r="H94" s="40">
        <v>20.933991898386903</v>
      </c>
      <c r="I94" s="40">
        <v>123.68328578511618</v>
      </c>
      <c r="J94" s="40">
        <v>102.90092457497484</v>
      </c>
      <c r="K94" s="40">
        <v>20.78236121014136</v>
      </c>
      <c r="L94" s="40">
        <v>142.99926492377915</v>
      </c>
      <c r="M94" s="40">
        <v>121.81675434984241</v>
      </c>
      <c r="N94" s="40">
        <v>21.18251057393674</v>
      </c>
    </row>
    <row r="95" spans="1:14" ht="17.25" thickBot="1" thickTop="1">
      <c r="A95" s="4">
        <v>5</v>
      </c>
      <c r="B95" s="26" t="e">
        <f>MATCH(#REF!,'[1]urban'!$B$3:$B$5,0)</f>
        <v>#REF!</v>
      </c>
      <c r="C95" s="14" t="e">
        <f>MATCH(E105,'[1]age5f'!$B$3:$B$42,0)</f>
        <v>#N/A</v>
      </c>
      <c r="D95" s="26" t="e">
        <f>INDEX('[1]age5f'!$D$3:$D$42,MATCH(E105,'[1]age5f'!$B$3:$B$42,0))</f>
        <v>#N/A</v>
      </c>
      <c r="E95" s="30" t="s">
        <v>72</v>
      </c>
      <c r="F95" s="40">
        <v>161.97430308721894</v>
      </c>
      <c r="G95" s="40">
        <v>137.16458056556687</v>
      </c>
      <c r="H95" s="40">
        <v>24.80972252165207</v>
      </c>
      <c r="I95" s="40">
        <v>166.1863633833334</v>
      </c>
      <c r="J95" s="40">
        <v>134.499192833561</v>
      </c>
      <c r="K95" s="40">
        <v>31.687170549772407</v>
      </c>
      <c r="L95" s="40">
        <v>157.27767339815745</v>
      </c>
      <c r="M95" s="40">
        <v>140.1366033465671</v>
      </c>
      <c r="N95" s="40">
        <v>17.141070051590322</v>
      </c>
    </row>
    <row r="96" spans="1:14" ht="17.25" thickBot="1" thickTop="1">
      <c r="A96" s="4">
        <v>5</v>
      </c>
      <c r="B96" s="26" t="e">
        <f>MATCH(#REF!,'[1]urban'!$B$3:$B$5,0)</f>
        <v>#REF!</v>
      </c>
      <c r="C96" s="14" t="e">
        <f>MATCH(E106,'[1]age5f'!$B$3:$B$42,0)</f>
        <v>#N/A</v>
      </c>
      <c r="D96" s="26" t="e">
        <f>INDEX('[1]age5f'!$D$3:$D$42,MATCH(E106,'[1]age5f'!$B$3:$B$42,0))</f>
        <v>#N/A</v>
      </c>
      <c r="E96" s="30" t="s">
        <v>73</v>
      </c>
      <c r="F96" s="40">
        <v>229.59727910826967</v>
      </c>
      <c r="G96" s="40">
        <v>299.77061429878677</v>
      </c>
      <c r="H96" s="40">
        <v>-70.17333519051708</v>
      </c>
      <c r="I96" s="40">
        <v>219.39130985558654</v>
      </c>
      <c r="J96" s="40">
        <v>267.2916138839625</v>
      </c>
      <c r="K96" s="40">
        <v>-47.900304028375984</v>
      </c>
      <c r="L96" s="40">
        <v>237.79322797948876</v>
      </c>
      <c r="M96" s="40">
        <v>325.8530196242994</v>
      </c>
      <c r="N96" s="40">
        <v>-88.05979164481067</v>
      </c>
    </row>
    <row r="97" spans="1:14" s="35" customFormat="1" ht="22.5" customHeight="1" thickBot="1" thickTop="1">
      <c r="A97" s="32"/>
      <c r="B97" s="33"/>
      <c r="C97" s="14" t="e">
        <f>MATCH(E107,'[1]age5f'!$B$3:$B$42,0)</f>
        <v>#N/A</v>
      </c>
      <c r="D97" s="26" t="e">
        <f>INDEX('[1]age5f'!$D$3:$D$42,MATCH(E107,'[1]age5f'!$B$3:$B$42,0))</f>
        <v>#N/A</v>
      </c>
      <c r="E97" s="30" t="s">
        <v>74</v>
      </c>
      <c r="F97" s="40">
        <v>152.84045399430897</v>
      </c>
      <c r="G97" s="40">
        <v>103.20011399166106</v>
      </c>
      <c r="H97" s="40">
        <v>49.640340002647896</v>
      </c>
      <c r="I97" s="40">
        <v>153.4622181284502</v>
      </c>
      <c r="J97" s="40">
        <v>110.65017144416518</v>
      </c>
      <c r="K97" s="40">
        <v>42.812046684285</v>
      </c>
      <c r="L97" s="40">
        <v>152.15325670498083</v>
      </c>
      <c r="M97" s="40">
        <v>94.96602809706259</v>
      </c>
      <c r="N97" s="40">
        <v>57.187228607918264</v>
      </c>
    </row>
    <row r="98" spans="1:14" ht="17.25" thickBot="1" thickTop="1">
      <c r="A98" s="4">
        <v>5</v>
      </c>
      <c r="B98" s="26" t="e">
        <f>MATCH(#REF!,'[1]urban'!$B$3:$B$5,0)</f>
        <v>#REF!</v>
      </c>
      <c r="C98" s="14" t="e">
        <f>MATCH(E108,'[1]age5f'!$B$3:$B$42,0)</f>
        <v>#N/A</v>
      </c>
      <c r="D98" s="26" t="e">
        <f>INDEX('[1]age5f'!$D$3:$D$42,MATCH(E108,'[1]age5f'!$B$3:$B$42,0))</f>
        <v>#N/A</v>
      </c>
      <c r="E98" s="30" t="s">
        <v>75</v>
      </c>
      <c r="F98" s="40">
        <v>133.0183456787424</v>
      </c>
      <c r="G98" s="40">
        <v>122.56292878887115</v>
      </c>
      <c r="H98" s="40">
        <v>10.455416889871266</v>
      </c>
      <c r="I98" s="40">
        <v>124.83168125303202</v>
      </c>
      <c r="J98" s="40">
        <v>106.07670347639608</v>
      </c>
      <c r="K98" s="40">
        <v>18.754977776635922</v>
      </c>
      <c r="L98" s="40">
        <v>148.74334515771324</v>
      </c>
      <c r="M98" s="40">
        <v>154.2297800200879</v>
      </c>
      <c r="N98" s="40">
        <v>-5.486434862374669</v>
      </c>
    </row>
    <row r="99" spans="1:14" ht="17.25" thickBot="1" thickTop="1">
      <c r="A99" s="4">
        <v>5</v>
      </c>
      <c r="B99" s="26" t="e">
        <f>MATCH(#REF!,'[1]urban'!$B$3:$B$5,0)</f>
        <v>#REF!</v>
      </c>
      <c r="C99" s="14" t="e">
        <f>MATCH(E109,'[1]age5f'!$B$3:$B$42,0)</f>
        <v>#N/A</v>
      </c>
      <c r="D99" s="26" t="e">
        <f>INDEX('[1]age5f'!$D$3:$D$42,MATCH(E109,'[1]age5f'!$B$3:$B$42,0))</f>
        <v>#N/A</v>
      </c>
      <c r="E99" s="30" t="s">
        <v>76</v>
      </c>
      <c r="F99" s="40">
        <v>94.22951653747866</v>
      </c>
      <c r="G99" s="40">
        <v>97.63298784694787</v>
      </c>
      <c r="H99" s="40">
        <v>-3.4034713094692046</v>
      </c>
      <c r="I99" s="40">
        <v>84.06809715046381</v>
      </c>
      <c r="J99" s="40">
        <v>83.11817514876367</v>
      </c>
      <c r="K99" s="40">
        <v>0.9499220017001562</v>
      </c>
      <c r="L99" s="40">
        <v>125.49608747954167</v>
      </c>
      <c r="M99" s="40">
        <v>142.2949000910656</v>
      </c>
      <c r="N99" s="40">
        <v>-16.79881261152392</v>
      </c>
    </row>
    <row r="100" spans="1:14" ht="17.25" thickBot="1" thickTop="1">
      <c r="A100" s="4">
        <v>5</v>
      </c>
      <c r="B100" s="26" t="e">
        <f>MATCH(#REF!,'[1]urban'!$B$3:$B$5,0)</f>
        <v>#REF!</v>
      </c>
      <c r="C100" s="14"/>
      <c r="D100" s="26"/>
      <c r="E100" s="30" t="s">
        <v>77</v>
      </c>
      <c r="F100" s="40">
        <v>116.64997899974574</v>
      </c>
      <c r="G100" s="40">
        <v>107.53688383613144</v>
      </c>
      <c r="H100" s="40">
        <v>9.113095163614291</v>
      </c>
      <c r="I100" s="40">
        <v>114.59906298413208</v>
      </c>
      <c r="J100" s="40">
        <v>98.50154754617006</v>
      </c>
      <c r="K100" s="40">
        <v>16.097515437962006</v>
      </c>
      <c r="L100" s="40">
        <v>120.79384927617464</v>
      </c>
      <c r="M100" s="40">
        <v>125.79275643377537</v>
      </c>
      <c r="N100" s="40">
        <v>-4.99890715760071</v>
      </c>
    </row>
    <row r="101" spans="1:14" ht="17.25" thickBot="1" thickTop="1">
      <c r="A101" s="4">
        <v>5</v>
      </c>
      <c r="B101" s="26" t="e">
        <f>MATCH(#REF!,'[1]urban'!$B$3:$B$5,0)</f>
        <v>#REF!</v>
      </c>
      <c r="C101" s="14" t="e">
        <f>MATCH(E111,'[1]age5f'!$B$3:$B$42,0)</f>
        <v>#N/A</v>
      </c>
      <c r="D101" s="26" t="e">
        <f>INDEX('[1]age5f'!$D$3:$D$42,MATCH(E111,'[1]age5f'!$B$3:$B$42,0))</f>
        <v>#N/A</v>
      </c>
      <c r="E101" s="30" t="s">
        <v>78</v>
      </c>
      <c r="F101" s="40">
        <v>129.6790271643704</v>
      </c>
      <c r="G101" s="40">
        <v>137.8831972361111</v>
      </c>
      <c r="H101" s="40">
        <v>-8.204170071740668</v>
      </c>
      <c r="I101" s="40">
        <v>133.02902683554464</v>
      </c>
      <c r="J101" s="40">
        <v>133.6039299399548</v>
      </c>
      <c r="K101" s="40">
        <v>-0.5749031044101728</v>
      </c>
      <c r="L101" s="40">
        <v>126.47870828649182</v>
      </c>
      <c r="M101" s="40">
        <v>141.97126328257045</v>
      </c>
      <c r="N101" s="40">
        <v>-15.492554996078619</v>
      </c>
    </row>
    <row r="102" spans="1:14" ht="17.25" thickBot="1" thickTop="1">
      <c r="A102" s="4">
        <v>5</v>
      </c>
      <c r="B102" s="26" t="e">
        <f>MATCH(#REF!,'[1]urban'!$B$3:$B$5,0)</f>
        <v>#REF!</v>
      </c>
      <c r="C102" s="14" t="e">
        <f>MATCH(E112,'[1]age5f'!$B$3:$B$42,0)</f>
        <v>#N/A</v>
      </c>
      <c r="D102" s="26" t="e">
        <f>INDEX('[1]age5f'!$D$3:$D$42,MATCH(E112,'[1]age5f'!$B$3:$B$42,0))</f>
        <v>#N/A</v>
      </c>
      <c r="E102" s="30" t="s">
        <v>79</v>
      </c>
      <c r="F102" s="40">
        <v>124.59552152031056</v>
      </c>
      <c r="G102" s="40">
        <v>154.12391869909152</v>
      </c>
      <c r="H102" s="40">
        <v>-29.528397178780956</v>
      </c>
      <c r="I102" s="40">
        <v>113.33789270471722</v>
      </c>
      <c r="J102" s="40">
        <v>145.9143126747639</v>
      </c>
      <c r="K102" s="40">
        <v>-32.576419970046665</v>
      </c>
      <c r="L102" s="40">
        <v>132.88168598019837</v>
      </c>
      <c r="M102" s="40">
        <v>160.16658956546783</v>
      </c>
      <c r="N102" s="40">
        <v>-27.284903585269465</v>
      </c>
    </row>
    <row r="103" spans="1:14" ht="17.25" thickBot="1" thickTop="1">
      <c r="A103" s="4">
        <v>5</v>
      </c>
      <c r="B103" s="26" t="e">
        <f>MATCH(#REF!,'[1]urban'!$B$3:$B$5,0)</f>
        <v>#REF!</v>
      </c>
      <c r="C103" s="14" t="e">
        <f>MATCH(E113,'[1]age5f'!$B$3:$B$42,0)</f>
        <v>#N/A</v>
      </c>
      <c r="D103" s="26" t="e">
        <f>INDEX('[1]age5f'!$D$3:$D$42,MATCH(E113,'[1]age5f'!$B$3:$B$42,0))</f>
        <v>#N/A</v>
      </c>
      <c r="E103" s="30" t="s">
        <v>80</v>
      </c>
      <c r="F103" s="40">
        <v>113.70212035133291</v>
      </c>
      <c r="G103" s="40">
        <v>95.9812955523267</v>
      </c>
      <c r="H103" s="40">
        <v>17.720824799006227</v>
      </c>
      <c r="I103" s="40">
        <v>125.72833892302083</v>
      </c>
      <c r="J103" s="40">
        <v>95.2473691480954</v>
      </c>
      <c r="K103" s="40">
        <v>30.48096977492544</v>
      </c>
      <c r="L103" s="40">
        <v>104.59605347087428</v>
      </c>
      <c r="M103" s="40">
        <v>96.53701328541348</v>
      </c>
      <c r="N103" s="40">
        <v>8.059040185460805</v>
      </c>
    </row>
    <row r="104" spans="1:14" ht="17.25" thickBot="1" thickTop="1">
      <c r="A104" s="4">
        <v>5</v>
      </c>
      <c r="B104" s="26" t="e">
        <f>MATCH(#REF!,'[1]urban'!$B$3:$B$5,0)</f>
        <v>#REF!</v>
      </c>
      <c r="C104" s="14" t="e">
        <f>MATCH(E114,'[1]age5f'!$B$3:$B$42,0)</f>
        <v>#N/A</v>
      </c>
      <c r="D104" s="26" t="e">
        <f>INDEX('[1]age5f'!$D$3:$D$42,MATCH(E114,'[1]age5f'!$B$3:$B$42,0))</f>
        <v>#N/A</v>
      </c>
      <c r="E104" s="30" t="s">
        <v>81</v>
      </c>
      <c r="F104" s="40">
        <v>77.15786739282323</v>
      </c>
      <c r="G104" s="40">
        <v>102.98912556656336</v>
      </c>
      <c r="H104" s="40">
        <v>-25.831258173740125</v>
      </c>
      <c r="I104" s="40">
        <v>87.53933524067821</v>
      </c>
      <c r="J104" s="40">
        <v>111.32285326268897</v>
      </c>
      <c r="K104" s="40">
        <v>-23.783518022010746</v>
      </c>
      <c r="L104" s="40">
        <v>63.932579263285874</v>
      </c>
      <c r="M104" s="40">
        <v>92.3725199391482</v>
      </c>
      <c r="N104" s="40">
        <v>-28.439940675862335</v>
      </c>
    </row>
    <row r="105" spans="1:14" ht="17.25" thickBot="1" thickTop="1">
      <c r="A105" s="4">
        <v>5</v>
      </c>
      <c r="B105" s="26" t="e">
        <f>MATCH(#REF!,'[1]urban'!$B$3:$B$5,0)</f>
        <v>#REF!</v>
      </c>
      <c r="C105" s="14"/>
      <c r="D105" s="26"/>
      <c r="E105" s="30" t="s">
        <v>82</v>
      </c>
      <c r="F105" s="40">
        <v>175.7645359284767</v>
      </c>
      <c r="G105" s="40">
        <v>214.77129187050974</v>
      </c>
      <c r="H105" s="40">
        <v>-39.00675594203306</v>
      </c>
      <c r="I105" s="40">
        <v>173.90697024724122</v>
      </c>
      <c r="J105" s="40">
        <v>239.39742336166418</v>
      </c>
      <c r="K105" s="40">
        <v>-65.49045311442295</v>
      </c>
      <c r="L105" s="40">
        <v>177.19937834972185</v>
      </c>
      <c r="M105" s="40">
        <v>195.74928985377937</v>
      </c>
      <c r="N105" s="40">
        <v>-18.549911504057533</v>
      </c>
    </row>
    <row r="106" spans="1:14" ht="17.25" thickBot="1" thickTop="1">
      <c r="A106" s="4">
        <v>5</v>
      </c>
      <c r="B106" s="26" t="e">
        <f>MATCH(#REF!,'[1]urban'!$B$3:$B$5,0)</f>
        <v>#REF!</v>
      </c>
      <c r="C106" s="14" t="e">
        <f>MATCH(E116,'[1]age5f'!$B$3:$B$42,0)</f>
        <v>#N/A</v>
      </c>
      <c r="D106" s="26" t="e">
        <f>INDEX('[1]age5f'!$D$3:$D$42,MATCH(E116,'[1]age5f'!$B$3:$B$42,0))</f>
        <v>#N/A</v>
      </c>
      <c r="E106" s="30" t="s">
        <v>83</v>
      </c>
      <c r="F106" s="40">
        <v>94.5628500033864</v>
      </c>
      <c r="G106" s="40">
        <v>137.03913621570368</v>
      </c>
      <c r="H106" s="40">
        <v>-42.47628621231726</v>
      </c>
      <c r="I106" s="40">
        <v>98.40354536321476</v>
      </c>
      <c r="J106" s="40">
        <v>131.8102419880972</v>
      </c>
      <c r="K106" s="40">
        <v>-33.40669662488245</v>
      </c>
      <c r="L106" s="40">
        <v>87.62593727743412</v>
      </c>
      <c r="M106" s="40">
        <v>146.483359074286</v>
      </c>
      <c r="N106" s="40">
        <v>-58.857421796851874</v>
      </c>
    </row>
    <row r="107" spans="1:14" ht="17.25" thickBot="1" thickTop="1">
      <c r="A107" s="4">
        <v>5</v>
      </c>
      <c r="B107" s="26" t="e">
        <f>MATCH(#REF!,'[1]urban'!$B$3:$B$5,0)</f>
        <v>#REF!</v>
      </c>
      <c r="C107" s="14" t="e">
        <f>MATCH(E117,'[1]age5f'!$B$3:$B$42,0)</f>
        <v>#N/A</v>
      </c>
      <c r="D107" s="26" t="e">
        <f>INDEX('[1]age5f'!$D$3:$D$42,MATCH(E117,'[1]age5f'!$B$3:$B$42,0))</f>
        <v>#N/A</v>
      </c>
      <c r="E107" s="30" t="s">
        <v>84</v>
      </c>
      <c r="F107" s="40">
        <v>104.11355463049183</v>
      </c>
      <c r="G107" s="40">
        <v>106.6110670921215</v>
      </c>
      <c r="H107" s="40">
        <v>-2.4975124616296704</v>
      </c>
      <c r="I107" s="40">
        <v>119.24703190197569</v>
      </c>
      <c r="J107" s="40">
        <v>113.88236236895793</v>
      </c>
      <c r="K107" s="40">
        <v>5.364669533017761</v>
      </c>
      <c r="L107" s="40">
        <v>95.65783573991169</v>
      </c>
      <c r="M107" s="40">
        <v>102.54828444618018</v>
      </c>
      <c r="N107" s="40">
        <v>-6.890448706268504</v>
      </c>
    </row>
    <row r="108" spans="1:14" ht="17.25" thickBot="1" thickTop="1">
      <c r="A108" s="4">
        <v>5</v>
      </c>
      <c r="B108" s="26" t="e">
        <f>MATCH(#REF!,'[1]urban'!$B$3:$B$5,0)</f>
        <v>#REF!</v>
      </c>
      <c r="C108" s="14" t="e">
        <f>MATCH(E118,'[1]age5f'!$B$3:$B$42,0)</f>
        <v>#N/A</v>
      </c>
      <c r="D108" s="26" t="e">
        <f>INDEX('[1]age5f'!$D$3:$D$42,MATCH(E118,'[1]age5f'!$B$3:$B$42,0))</f>
        <v>#N/A</v>
      </c>
      <c r="E108" s="30" t="s">
        <v>85</v>
      </c>
      <c r="F108" s="40">
        <v>168.77771068238962</v>
      </c>
      <c r="G108" s="40">
        <v>143.54188843825068</v>
      </c>
      <c r="H108" s="40">
        <v>25.235822244138955</v>
      </c>
      <c r="I108" s="40">
        <v>172.80120565917952</v>
      </c>
      <c r="J108" s="40">
        <v>130.6044313422102</v>
      </c>
      <c r="K108" s="40">
        <v>42.196774316969304</v>
      </c>
      <c r="L108" s="40">
        <v>163.4619421290406</v>
      </c>
      <c r="M108" s="40">
        <v>160.63462199158144</v>
      </c>
      <c r="N108" s="40">
        <v>2.8273201374591648</v>
      </c>
    </row>
    <row r="109" spans="1:14" ht="17.25" thickBot="1" thickTop="1">
      <c r="A109" s="4">
        <v>5</v>
      </c>
      <c r="B109" s="26" t="e">
        <f>MATCH(#REF!,'[1]urban'!$B$3:$B$5,0)</f>
        <v>#REF!</v>
      </c>
      <c r="C109" s="14" t="e">
        <f>MATCH(E119,'[1]age5f'!$B$3:$B$42,0)</f>
        <v>#N/A</v>
      </c>
      <c r="D109" s="26" t="e">
        <f>INDEX('[1]age5f'!$D$3:$D$42,MATCH(E119,'[1]age5f'!$B$3:$B$42,0))</f>
        <v>#N/A</v>
      </c>
      <c r="E109" s="30" t="s">
        <v>86</v>
      </c>
      <c r="F109" s="40">
        <v>128.03010219500206</v>
      </c>
      <c r="G109" s="40">
        <v>118.89213496826709</v>
      </c>
      <c r="H109" s="40">
        <v>9.137967226734967</v>
      </c>
      <c r="I109" s="40">
        <v>114.08975218542834</v>
      </c>
      <c r="J109" s="40">
        <v>98.86903334551985</v>
      </c>
      <c r="K109" s="40">
        <v>15.220718839908468</v>
      </c>
      <c r="L109" s="40">
        <v>160.9874761902928</v>
      </c>
      <c r="M109" s="40">
        <v>166.23017513751617</v>
      </c>
      <c r="N109" s="40">
        <v>-5.2426989472234045</v>
      </c>
    </row>
    <row r="110" spans="1:14" ht="33.75" customHeight="1" thickBot="1" thickTop="1">
      <c r="A110" s="4"/>
      <c r="B110" s="26"/>
      <c r="C110" s="14" t="e">
        <f>MATCH(E120,'[1]age5f'!$B$3:$B$42,0)</f>
        <v>#N/A</v>
      </c>
      <c r="D110" s="26" t="e">
        <f>INDEX('[1]age5f'!$D$3:$D$42,MATCH(E120,'[1]age5f'!$B$3:$B$42,0))</f>
        <v>#N/A</v>
      </c>
      <c r="E110" s="30" t="s">
        <v>87</v>
      </c>
      <c r="F110" s="40">
        <v>192.749608071119</v>
      </c>
      <c r="G110" s="40">
        <v>177.13769737243</v>
      </c>
      <c r="H110" s="40">
        <v>15.611910698689016</v>
      </c>
      <c r="I110" s="40">
        <v>167.8265759141715</v>
      </c>
      <c r="J110" s="40">
        <v>145.35509100684018</v>
      </c>
      <c r="K110" s="40">
        <v>22.471484907331348</v>
      </c>
      <c r="L110" s="40">
        <v>229.90853150893113</v>
      </c>
      <c r="M110" s="40">
        <v>224.52388333712037</v>
      </c>
      <c r="N110" s="40">
        <v>5.384648171810753</v>
      </c>
    </row>
    <row r="111" spans="1:14" ht="17.25" thickBot="1" thickTop="1">
      <c r="A111" s="4">
        <v>5</v>
      </c>
      <c r="B111" s="26" t="e">
        <f>MATCH(#REF!,'[1]urban'!$B$3:$B$5,0)</f>
        <v>#REF!</v>
      </c>
      <c r="C111" s="14" t="e">
        <f>MATCH(E121,'[1]age5f'!$B$3:$B$42,0)</f>
        <v>#N/A</v>
      </c>
      <c r="D111" s="26" t="e">
        <f>INDEX('[1]age5f'!$D$3:$D$42,MATCH(E121,'[1]age5f'!$B$3:$B$42,0))</f>
        <v>#N/A</v>
      </c>
      <c r="E111" s="30" t="s">
        <v>88</v>
      </c>
      <c r="F111" s="40">
        <v>126.91179394319077</v>
      </c>
      <c r="G111" s="40">
        <v>132.6759608494351</v>
      </c>
      <c r="H111" s="40">
        <v>-5.7641669062443235</v>
      </c>
      <c r="I111" s="40">
        <v>121.13305370885482</v>
      </c>
      <c r="J111" s="40">
        <v>122.80043577255557</v>
      </c>
      <c r="K111" s="40">
        <v>-1.6673820637007546</v>
      </c>
      <c r="L111" s="40">
        <v>136.95598962157928</v>
      </c>
      <c r="M111" s="40">
        <v>149.84089685220542</v>
      </c>
      <c r="N111" s="40">
        <v>-12.884907230626132</v>
      </c>
    </row>
    <row r="112" spans="1:14" ht="17.25" thickBot="1" thickTop="1">
      <c r="A112" s="4">
        <v>5</v>
      </c>
      <c r="B112" s="26" t="e">
        <f>MATCH(#REF!,'[1]urban'!$B$3:$B$5,0)</f>
        <v>#REF!</v>
      </c>
      <c r="C112" s="14" t="e">
        <f>MATCH(E122,'[1]age5f'!$B$3:$B$42,0)</f>
        <v>#N/A</v>
      </c>
      <c r="D112" s="26" t="e">
        <f>INDEX('[1]age5f'!$D$3:$D$42,MATCH(E122,'[1]age5f'!$B$3:$B$42,0))</f>
        <v>#N/A</v>
      </c>
      <c r="E112" s="30" t="s">
        <v>89</v>
      </c>
      <c r="F112" s="40">
        <v>105.24495392445093</v>
      </c>
      <c r="G112" s="40">
        <v>124.29823139548687</v>
      </c>
      <c r="H112" s="40">
        <v>-19.053277471035944</v>
      </c>
      <c r="I112" s="40">
        <v>112.69301219611853</v>
      </c>
      <c r="J112" s="40">
        <v>101.11277871788279</v>
      </c>
      <c r="K112" s="40">
        <v>11.580233478235737</v>
      </c>
      <c r="L112" s="40">
        <v>93.85435352822566</v>
      </c>
      <c r="M112" s="40">
        <v>159.7566309975416</v>
      </c>
      <c r="N112" s="40">
        <v>-65.90227746931598</v>
      </c>
    </row>
    <row r="113" spans="1:14" ht="17.25" thickBot="1" thickTop="1">
      <c r="A113" s="4">
        <v>5</v>
      </c>
      <c r="B113" s="26" t="e">
        <f>MATCH(#REF!,'[1]urban'!$B$3:$B$5,0)</f>
        <v>#REF!</v>
      </c>
      <c r="C113" s="14" t="e">
        <f>MATCH(E123,'[1]age5f'!$B$3:$B$42,0)</f>
        <v>#N/A</v>
      </c>
      <c r="D113" s="26" t="e">
        <f>INDEX('[1]age5f'!$D$3:$D$42,MATCH(E123,'[1]age5f'!$B$3:$B$42,0))</f>
        <v>#N/A</v>
      </c>
      <c r="E113" s="30" t="s">
        <v>90</v>
      </c>
      <c r="F113" s="40">
        <v>142.7756733594061</v>
      </c>
      <c r="G113" s="40">
        <v>113.06618556252984</v>
      </c>
      <c r="H113" s="40">
        <v>29.70948779687625</v>
      </c>
      <c r="I113" s="40">
        <v>128.2825849976383</v>
      </c>
      <c r="J113" s="40">
        <v>100.89998902646354</v>
      </c>
      <c r="K113" s="40">
        <v>27.382595971174762</v>
      </c>
      <c r="L113" s="40">
        <v>186.21674086275797</v>
      </c>
      <c r="M113" s="40">
        <v>149.53271028037383</v>
      </c>
      <c r="N113" s="40">
        <v>36.684030582384146</v>
      </c>
    </row>
    <row r="114" spans="1:14" ht="17.25" thickBot="1" thickTop="1">
      <c r="A114" s="4">
        <v>5</v>
      </c>
      <c r="B114" s="26" t="e">
        <f>MATCH(#REF!,'[1]urban'!$B$3:$B$5,0)</f>
        <v>#REF!</v>
      </c>
      <c r="C114" s="14" t="e">
        <f>MATCH(E124,'[1]age5f'!$B$3:$B$42,0)</f>
        <v>#N/A</v>
      </c>
      <c r="D114" s="26" t="e">
        <f>INDEX('[1]age5f'!$D$3:$D$42,MATCH(E124,'[1]age5f'!$B$3:$B$42,0))</f>
        <v>#N/A</v>
      </c>
      <c r="E114" s="30" t="s">
        <v>91</v>
      </c>
      <c r="F114" s="40">
        <v>74.00831218623068</v>
      </c>
      <c r="G114" s="40">
        <v>94.08169197771893</v>
      </c>
      <c r="H114" s="40">
        <v>-20.07337979148826</v>
      </c>
      <c r="I114" s="40">
        <v>62.948238322937684</v>
      </c>
      <c r="J114" s="40">
        <v>82.98819274072923</v>
      </c>
      <c r="K114" s="40">
        <v>-20.03995441779154</v>
      </c>
      <c r="L114" s="40">
        <v>97.321175138438</v>
      </c>
      <c r="M114" s="40">
        <v>117.46501026013016</v>
      </c>
      <c r="N114" s="40">
        <v>-20.143835121692167</v>
      </c>
    </row>
    <row r="115" spans="1:14" ht="23.25" customHeight="1" thickBot="1" thickTop="1">
      <c r="A115" s="4"/>
      <c r="B115" s="26"/>
      <c r="C115" s="14" t="e">
        <f>MATCH(E125,'[1]age5f'!$B$3:$B$42,0)</f>
        <v>#N/A</v>
      </c>
      <c r="D115" s="26" t="e">
        <f>INDEX('[1]age5f'!$D$3:$D$42,MATCH(E125,'[1]age5f'!$B$3:$B$42,0))</f>
        <v>#N/A</v>
      </c>
      <c r="E115" s="30" t="s">
        <v>92</v>
      </c>
      <c r="F115" s="40">
        <v>156.58532179749784</v>
      </c>
      <c r="G115" s="40">
        <v>153.59827595846443</v>
      </c>
      <c r="H115" s="40">
        <v>2.987045839033417</v>
      </c>
      <c r="I115" s="40">
        <v>162.47583773225674</v>
      </c>
      <c r="J115" s="40">
        <v>135.08574100211</v>
      </c>
      <c r="K115" s="40">
        <v>27.39009673014674</v>
      </c>
      <c r="L115" s="40">
        <v>148.49473002392324</v>
      </c>
      <c r="M115" s="40">
        <v>179.02514258352247</v>
      </c>
      <c r="N115" s="40">
        <v>-30.530412559599263</v>
      </c>
    </row>
    <row r="116" spans="1:14" ht="17.25" thickBot="1" thickTop="1">
      <c r="A116" s="4">
        <v>5</v>
      </c>
      <c r="B116" s="26" t="e">
        <f>MATCH(#REF!,'[1]urban'!$B$3:$B$5,0)</f>
        <v>#REF!</v>
      </c>
      <c r="C116" s="14" t="e">
        <f>MATCH(E126,'[1]age5f'!$B$3:$B$42,0)</f>
        <v>#N/A</v>
      </c>
      <c r="D116" s="26" t="e">
        <f>INDEX('[1]age5f'!$D$3:$D$42,MATCH(E126,'[1]age5f'!$B$3:$B$42,0))</f>
        <v>#N/A</v>
      </c>
      <c r="E116" s="30" t="s">
        <v>93</v>
      </c>
      <c r="F116" s="40">
        <v>93.29722217549453</v>
      </c>
      <c r="G116" s="40">
        <v>103.20184901156149</v>
      </c>
      <c r="H116" s="40">
        <v>-9.904626836066965</v>
      </c>
      <c r="I116" s="40">
        <v>82.12272158007872</v>
      </c>
      <c r="J116" s="40">
        <v>87.21471780653692</v>
      </c>
      <c r="K116" s="40">
        <v>-5.09199622645821</v>
      </c>
      <c r="L116" s="40">
        <v>125.81061772810943</v>
      </c>
      <c r="M116" s="40">
        <v>149.71810413921847</v>
      </c>
      <c r="N116" s="40">
        <v>-23.90748641110903</v>
      </c>
    </row>
    <row r="117" spans="1:14" ht="17.25" thickBot="1" thickTop="1">
      <c r="A117" s="4">
        <v>5</v>
      </c>
      <c r="B117" s="26" t="e">
        <f>MATCH(#REF!,'[1]urban'!$B$3:$B$5,0)</f>
        <v>#REF!</v>
      </c>
      <c r="C117" s="14" t="e">
        <f>MATCH(E127,'[1]age5f'!$B$3:$B$42,0)</f>
        <v>#N/A</v>
      </c>
      <c r="D117" s="26" t="e">
        <f>INDEX('[1]age5f'!$D$3:$D$42,MATCH(E127,'[1]age5f'!$B$3:$B$42,0))</f>
        <v>#N/A</v>
      </c>
      <c r="E117" s="30" t="s">
        <v>94</v>
      </c>
      <c r="F117" s="40">
        <v>107.0315801537106</v>
      </c>
      <c r="G117" s="40">
        <v>127.53826649380788</v>
      </c>
      <c r="H117" s="40">
        <v>-20.506686340097268</v>
      </c>
      <c r="I117" s="40">
        <v>96.48226246588936</v>
      </c>
      <c r="J117" s="40">
        <v>105.24435623914661</v>
      </c>
      <c r="K117" s="40">
        <v>-8.762093773257256</v>
      </c>
      <c r="L117" s="40">
        <v>134.40444925073382</v>
      </c>
      <c r="M117" s="40">
        <v>185.38544724239148</v>
      </c>
      <c r="N117" s="40">
        <v>-50.98099799165766</v>
      </c>
    </row>
    <row r="118" spans="1:14" ht="17.25" thickBot="1" thickTop="1">
      <c r="A118" s="4">
        <v>5</v>
      </c>
      <c r="B118" s="26" t="e">
        <f>MATCH(#REF!,'[1]urban'!$B$3:$B$5,0)</f>
        <v>#REF!</v>
      </c>
      <c r="C118" s="14"/>
      <c r="D118" s="26"/>
      <c r="E118" s="30" t="s">
        <v>95</v>
      </c>
      <c r="F118" s="40">
        <v>94.6568303511675</v>
      </c>
      <c r="G118" s="40">
        <v>79.98458649121196</v>
      </c>
      <c r="H118" s="40">
        <v>14.672243859955548</v>
      </c>
      <c r="I118" s="40">
        <v>85.11964368167732</v>
      </c>
      <c r="J118" s="40">
        <v>66.64247127430545</v>
      </c>
      <c r="K118" s="40">
        <v>18.477172407371867</v>
      </c>
      <c r="L118" s="40">
        <v>130.46760285222186</v>
      </c>
      <c r="M118" s="40">
        <v>130.08232173256638</v>
      </c>
      <c r="N118" s="40">
        <v>0.38528111965547307</v>
      </c>
    </row>
    <row r="119" spans="1:14" ht="17.25" thickBot="1" thickTop="1">
      <c r="A119" s="4">
        <v>5</v>
      </c>
      <c r="B119" s="26" t="e">
        <f>MATCH(#REF!,'[1]urban'!$B$3:$B$5,0)</f>
        <v>#REF!</v>
      </c>
      <c r="C119" s="14" t="e">
        <f>MATCH(E129,'[1]age5f'!$B$3:$B$42,0)</f>
        <v>#N/A</v>
      </c>
      <c r="D119" s="26" t="e">
        <f>INDEX('[1]age5f'!$D$3:$D$42,MATCH(E129,'[1]age5f'!$B$3:$B$42,0))</f>
        <v>#N/A</v>
      </c>
      <c r="E119" s="30" t="s">
        <v>96</v>
      </c>
      <c r="F119" s="40">
        <v>132.81283843235116</v>
      </c>
      <c r="G119" s="40">
        <v>121.21367063713282</v>
      </c>
      <c r="H119" s="40">
        <v>11.59916779521835</v>
      </c>
      <c r="I119" s="40">
        <v>117.97319720893283</v>
      </c>
      <c r="J119" s="40">
        <v>102.01080740407409</v>
      </c>
      <c r="K119" s="40">
        <v>15.962389804858752</v>
      </c>
      <c r="L119" s="40">
        <v>152.8006791141294</v>
      </c>
      <c r="M119" s="40">
        <v>147.0784314596954</v>
      </c>
      <c r="N119" s="40">
        <v>5.72224765443402</v>
      </c>
    </row>
    <row r="120" spans="1:14" ht="17.25" thickBot="1" thickTop="1">
      <c r="A120" s="4">
        <v>5</v>
      </c>
      <c r="B120" s="26" t="e">
        <f>MATCH(#REF!,'[1]urban'!$B$3:$B$5,0)</f>
        <v>#REF!</v>
      </c>
      <c r="C120" s="14" t="e">
        <f>MATCH(E130,'[1]age5f'!$B$3:$B$42,0)</f>
        <v>#N/A</v>
      </c>
      <c r="D120" s="26" t="e">
        <f>INDEX('[1]age5f'!$D$3:$D$42,MATCH(E130,'[1]age5f'!$B$3:$B$42,0))</f>
        <v>#N/A</v>
      </c>
      <c r="E120" s="30" t="s">
        <v>97</v>
      </c>
      <c r="F120" s="40">
        <v>125.3870671885074</v>
      </c>
      <c r="G120" s="40">
        <v>118.34040118776278</v>
      </c>
      <c r="H120" s="40">
        <v>7.046666000744622</v>
      </c>
      <c r="I120" s="40">
        <v>116.58659744905471</v>
      </c>
      <c r="J120" s="40">
        <v>97.89347976639057</v>
      </c>
      <c r="K120" s="40">
        <v>18.693117682664152</v>
      </c>
      <c r="L120" s="40">
        <v>142.94339376336015</v>
      </c>
      <c r="M120" s="40">
        <v>159.13059086532968</v>
      </c>
      <c r="N120" s="40">
        <v>-16.187197101969552</v>
      </c>
    </row>
    <row r="121" spans="1:14" ht="17.25" thickBot="1" thickTop="1">
      <c r="A121" s="4">
        <v>5</v>
      </c>
      <c r="B121" s="26" t="e">
        <f>MATCH(#REF!,'[1]urban'!$B$3:$B$5,0)</f>
        <v>#REF!</v>
      </c>
      <c r="C121" s="14" t="e">
        <f>MATCH(E131,'[1]age5f'!$B$3:$B$42,0)</f>
        <v>#N/A</v>
      </c>
      <c r="D121" s="26" t="e">
        <f>INDEX('[1]age5f'!$D$3:$D$42,MATCH(E131,'[1]age5f'!$B$3:$B$42,0))</f>
        <v>#N/A</v>
      </c>
      <c r="E121" s="30" t="s">
        <v>98</v>
      </c>
      <c r="F121" s="40">
        <v>125.0854084316749</v>
      </c>
      <c r="G121" s="40">
        <v>95.34521879144764</v>
      </c>
      <c r="H121" s="40">
        <v>29.740189640227282</v>
      </c>
      <c r="I121" s="40">
        <v>110.7136363965502</v>
      </c>
      <c r="J121" s="40">
        <v>80.59871316827271</v>
      </c>
      <c r="K121" s="40">
        <v>30.1149232282775</v>
      </c>
      <c r="L121" s="40">
        <v>184.70111086937462</v>
      </c>
      <c r="M121" s="40">
        <v>156.51535766356992</v>
      </c>
      <c r="N121" s="40">
        <v>28.18575320580471</v>
      </c>
    </row>
    <row r="122" spans="1:14" ht="17.25" thickBot="1" thickTop="1">
      <c r="A122" s="4">
        <v>5</v>
      </c>
      <c r="B122" s="26" t="e">
        <f>MATCH(#REF!,'[1]urban'!$B$3:$B$5,0)</f>
        <v>#REF!</v>
      </c>
      <c r="C122" s="14" t="e">
        <f>MATCH(E132,'[1]age5f'!$B$3:$B$42,0)</f>
        <v>#N/A</v>
      </c>
      <c r="D122" s="26" t="e">
        <f>INDEX('[1]age5f'!$D$3:$D$42,MATCH(E132,'[1]age5f'!$B$3:$B$42,0))</f>
        <v>#N/A</v>
      </c>
      <c r="E122" s="30" t="s">
        <v>99</v>
      </c>
      <c r="F122" s="40">
        <v>138.692384005998</v>
      </c>
      <c r="G122" s="40">
        <v>126.79211966597511</v>
      </c>
      <c r="H122" s="40">
        <v>11.9002643400229</v>
      </c>
      <c r="I122" s="40">
        <v>128.4477209644412</v>
      </c>
      <c r="J122" s="40">
        <v>106.65593689720457</v>
      </c>
      <c r="K122" s="40">
        <v>21.791784067236623</v>
      </c>
      <c r="L122" s="40">
        <v>168.16386280376227</v>
      </c>
      <c r="M122" s="40">
        <v>184.71916725460383</v>
      </c>
      <c r="N122" s="40">
        <v>-16.555304450841536</v>
      </c>
    </row>
    <row r="123" spans="1:14" ht="17.25" thickBot="1" thickTop="1">
      <c r="A123" s="4">
        <v>5</v>
      </c>
      <c r="B123" s="26" t="e">
        <f>MATCH(#REF!,'[1]urban'!$B$3:$B$5,0)</f>
        <v>#REF!</v>
      </c>
      <c r="C123" s="14"/>
      <c r="D123" s="26"/>
      <c r="E123" s="30" t="s">
        <v>100</v>
      </c>
      <c r="F123" s="40">
        <v>95.09254411924555</v>
      </c>
      <c r="G123" s="40">
        <v>99.7169654424369</v>
      </c>
      <c r="H123" s="40">
        <v>-4.624421323191358</v>
      </c>
      <c r="I123" s="40">
        <v>89.43587330233085</v>
      </c>
      <c r="J123" s="40">
        <v>88.25936193166359</v>
      </c>
      <c r="K123" s="40">
        <v>1.1765113706672605</v>
      </c>
      <c r="L123" s="40">
        <v>110.48618208065633</v>
      </c>
      <c r="M123" s="40">
        <v>130.8968247729173</v>
      </c>
      <c r="N123" s="40">
        <v>-20.410642692260964</v>
      </c>
    </row>
    <row r="124" spans="1:14" ht="17.25" thickBot="1" thickTop="1">
      <c r="A124" s="4">
        <v>5</v>
      </c>
      <c r="B124" s="26" t="e">
        <f>MATCH(#REF!,'[1]urban'!$B$3:$B$5,0)</f>
        <v>#REF!</v>
      </c>
      <c r="C124" s="14" t="e">
        <f>MATCH(E134,'[1]age5f'!$B$3:$B$42,0)</f>
        <v>#N/A</v>
      </c>
      <c r="D124" s="26" t="e">
        <f>INDEX('[1]age5f'!$D$3:$D$42,MATCH(E134,'[1]age5f'!$B$3:$B$42,0))</f>
        <v>#N/A</v>
      </c>
      <c r="E124" s="30" t="s">
        <v>101</v>
      </c>
      <c r="F124" s="40">
        <v>157.15934139903004</v>
      </c>
      <c r="G124" s="40">
        <v>143.75324102014017</v>
      </c>
      <c r="H124" s="40">
        <v>13.40610037888985</v>
      </c>
      <c r="I124" s="40">
        <v>152.05464462829917</v>
      </c>
      <c r="J124" s="40">
        <v>132.08601891625287</v>
      </c>
      <c r="K124" s="40">
        <v>19.968625712046304</v>
      </c>
      <c r="L124" s="40">
        <v>176.94170199532837</v>
      </c>
      <c r="M124" s="40">
        <v>188.96752213857712</v>
      </c>
      <c r="N124" s="40">
        <v>-12.02582014324874</v>
      </c>
    </row>
    <row r="125" spans="1:14" ht="17.25" thickBot="1" thickTop="1">
      <c r="A125" s="4">
        <v>5</v>
      </c>
      <c r="B125" s="26" t="e">
        <f>MATCH(#REF!,'[1]urban'!$B$3:$B$5,0)</f>
        <v>#REF!</v>
      </c>
      <c r="C125" s="14" t="e">
        <f>MATCH(E135,'[1]age5f'!$B$3:$B$42,0)</f>
        <v>#N/A</v>
      </c>
      <c r="D125" s="26" t="e">
        <f>INDEX('[1]age5f'!$D$3:$D$42,MATCH(E135,'[1]age5f'!$B$3:$B$42,0))</f>
        <v>#N/A</v>
      </c>
      <c r="E125" s="30" t="s">
        <v>102</v>
      </c>
      <c r="F125" s="40">
        <v>145.53958738874425</v>
      </c>
      <c r="G125" s="40">
        <v>168.28409479018165</v>
      </c>
      <c r="H125" s="40">
        <v>-22.744507401437396</v>
      </c>
      <c r="I125" s="40">
        <v>140.44467977372597</v>
      </c>
      <c r="J125" s="40">
        <v>146.68378563765236</v>
      </c>
      <c r="K125" s="40">
        <v>-6.239105863926397</v>
      </c>
      <c r="L125" s="40">
        <v>152.25207206240336</v>
      </c>
      <c r="M125" s="40">
        <v>196.74226421905564</v>
      </c>
      <c r="N125" s="40">
        <v>-44.490192156652306</v>
      </c>
    </row>
    <row r="126" spans="1:14" ht="17.25" thickBot="1" thickTop="1">
      <c r="A126" s="4">
        <v>5</v>
      </c>
      <c r="B126" s="26" t="e">
        <f>MATCH(#REF!,'[1]urban'!$B$3:$B$5,0)</f>
        <v>#REF!</v>
      </c>
      <c r="C126" s="14" t="e">
        <f>MATCH(E136,'[1]age5f'!$B$3:$B$42,0)</f>
        <v>#N/A</v>
      </c>
      <c r="D126" s="26" t="e">
        <f>INDEX('[1]age5f'!$D$3:$D$42,MATCH(E136,'[1]age5f'!$B$3:$B$42,0))</f>
        <v>#N/A</v>
      </c>
      <c r="E126" s="30" t="s">
        <v>103</v>
      </c>
      <c r="F126" s="40">
        <v>124.99820787429313</v>
      </c>
      <c r="G126" s="40">
        <v>111.63975974819667</v>
      </c>
      <c r="H126" s="40">
        <v>13.358448126096468</v>
      </c>
      <c r="I126" s="40">
        <v>119.87598189526678</v>
      </c>
      <c r="J126" s="40">
        <v>100.96356200734695</v>
      </c>
      <c r="K126" s="40">
        <v>18.91241988791983</v>
      </c>
      <c r="L126" s="40">
        <v>150.73299832541738</v>
      </c>
      <c r="M126" s="40">
        <v>165.27849275227214</v>
      </c>
      <c r="N126" s="40">
        <v>-14.545494426854738</v>
      </c>
    </row>
    <row r="127" spans="1:14" ht="17.25" thickBot="1" thickTop="1">
      <c r="A127" s="4">
        <v>5</v>
      </c>
      <c r="B127" s="26" t="e">
        <f>MATCH(#REF!,'[1]urban'!$B$3:$B$5,0)</f>
        <v>#REF!</v>
      </c>
      <c r="C127" s="14" t="e">
        <f>MATCH(E137,'[1]age5f'!$B$3:$B$42,0)</f>
        <v>#N/A</v>
      </c>
      <c r="D127" s="26" t="e">
        <f>INDEX('[1]age5f'!$D$3:$D$42,MATCH(E137,'[1]age5f'!$B$3:$B$42,0))</f>
        <v>#N/A</v>
      </c>
      <c r="E127" s="30" t="s">
        <v>104</v>
      </c>
      <c r="F127" s="40">
        <v>222.65161802919624</v>
      </c>
      <c r="G127" s="40">
        <v>197.64442102877132</v>
      </c>
      <c r="H127" s="40">
        <v>25.007197000424938</v>
      </c>
      <c r="I127" s="40">
        <v>236.3483356016412</v>
      </c>
      <c r="J127" s="40">
        <v>196.21497357951975</v>
      </c>
      <c r="K127" s="40">
        <v>40.13336202212143</v>
      </c>
      <c r="L127" s="40">
        <v>171.5125809856983</v>
      </c>
      <c r="M127" s="40">
        <v>202.98150750020966</v>
      </c>
      <c r="N127" s="40">
        <v>-31.468926514511406</v>
      </c>
    </row>
    <row r="128" spans="1:14" ht="27.75" customHeight="1" thickBot="1" thickTop="1">
      <c r="A128" s="4"/>
      <c r="B128" s="26"/>
      <c r="C128" s="14" t="e">
        <f>MATCH(E138,'[1]age5f'!$B$3:$B$42,0)</f>
        <v>#N/A</v>
      </c>
      <c r="D128" s="26" t="e">
        <f>INDEX('[1]age5f'!$D$3:$D$42,MATCH(E138,'[1]age5f'!$B$3:$B$42,0))</f>
        <v>#N/A</v>
      </c>
      <c r="E128" s="30" t="s">
        <v>105</v>
      </c>
      <c r="F128" s="40"/>
      <c r="G128" s="40"/>
      <c r="H128" s="40"/>
      <c r="I128" s="40"/>
      <c r="J128" s="40"/>
      <c r="K128" s="40"/>
      <c r="L128" s="40"/>
      <c r="M128" s="40"/>
      <c r="N128" s="40"/>
    </row>
    <row r="129" spans="1:14" ht="24" customHeight="1" thickBot="1" thickTop="1">
      <c r="A129" s="4">
        <v>5</v>
      </c>
      <c r="B129" s="26" t="e">
        <f>MATCH(#REF!,'[1]urban'!$B$3:$B$5,0)</f>
        <v>#REF!</v>
      </c>
      <c r="C129" s="14" t="e">
        <f>MATCH(E139,'[1]age5f'!$B$3:$B$42,0)</f>
        <v>#N/A</v>
      </c>
      <c r="D129" s="26" t="e">
        <f>INDEX('[1]age5f'!$D$3:$D$42,MATCH(E139,'[1]age5f'!$B$3:$B$42,0))</f>
        <v>#N/A</v>
      </c>
      <c r="E129" s="30" t="s">
        <v>106</v>
      </c>
      <c r="F129" s="40">
        <v>266.77756787631375</v>
      </c>
      <c r="G129" s="40">
        <v>234.59921571396904</v>
      </c>
      <c r="H129" s="40">
        <v>32.17835216234472</v>
      </c>
      <c r="I129" s="40">
        <v>260.56358652986904</v>
      </c>
      <c r="J129" s="40">
        <v>220.03290171558945</v>
      </c>
      <c r="K129" s="40">
        <v>40.5306848142796</v>
      </c>
      <c r="L129" s="40">
        <v>334.02390191864686</v>
      </c>
      <c r="M129" s="40">
        <v>392.232649464294</v>
      </c>
      <c r="N129" s="40">
        <v>-58.20874754564709</v>
      </c>
    </row>
    <row r="130" spans="1:14" ht="17.25" thickBot="1" thickTop="1">
      <c r="A130" s="4">
        <v>5</v>
      </c>
      <c r="B130" s="26" t="e">
        <f>MATCH(#REF!,'[1]urban'!$B$3:$B$5,0)</f>
        <v>#REF!</v>
      </c>
      <c r="C130" s="14" t="e">
        <f>MATCH(E140,'[1]age5f'!$B$3:$B$42,0)</f>
        <v>#N/A</v>
      </c>
      <c r="D130" s="26" t="e">
        <f>INDEX('[1]age5f'!$D$3:$D$42,MATCH(E140,'[1]age5f'!$B$3:$B$42,0))</f>
        <v>#N/A</v>
      </c>
      <c r="E130" s="30" t="s">
        <v>107</v>
      </c>
      <c r="F130" s="40">
        <v>225.32120930821324</v>
      </c>
      <c r="G130" s="40">
        <v>269.66263276513814</v>
      </c>
      <c r="H130" s="40">
        <v>-44.341423456924886</v>
      </c>
      <c r="I130" s="40">
        <v>237.7437348467258</v>
      </c>
      <c r="J130" s="40">
        <v>278.0912679341869</v>
      </c>
      <c r="K130" s="40">
        <v>-40.34753308746105</v>
      </c>
      <c r="L130" s="40">
        <v>155.27761201300677</v>
      </c>
      <c r="M130" s="40">
        <v>222.13832495037204</v>
      </c>
      <c r="N130" s="40">
        <v>-66.86071293736528</v>
      </c>
    </row>
    <row r="131" spans="1:14" ht="29.25" customHeight="1" thickBot="1" thickTop="1">
      <c r="A131" s="4">
        <v>5</v>
      </c>
      <c r="B131" s="26" t="e">
        <f>MATCH(#REF!,'[1]urban'!$B$3:$B$5,0)</f>
        <v>#REF!</v>
      </c>
      <c r="C131" s="14" t="e">
        <f>MATCH(E141,'[1]age5f'!$B$3:$B$42,0)</f>
        <v>#N/A</v>
      </c>
      <c r="D131" s="26" t="e">
        <f>INDEX('[1]age5f'!$D$3:$D$42,MATCH(E141,'[1]age5f'!$B$3:$B$42,0))</f>
        <v>#N/A</v>
      </c>
      <c r="E131" s="30" t="s">
        <v>108</v>
      </c>
      <c r="F131" s="40">
        <v>136.84699551671756</v>
      </c>
      <c r="G131" s="40">
        <v>124.88207513559578</v>
      </c>
      <c r="H131" s="40">
        <v>11.964920381121761</v>
      </c>
      <c r="I131" s="40">
        <v>116.01426169277426</v>
      </c>
      <c r="J131" s="40">
        <v>108.76249409632864</v>
      </c>
      <c r="K131" s="40">
        <v>7.251767596445617</v>
      </c>
      <c r="L131" s="40">
        <v>227.52357959854612</v>
      </c>
      <c r="M131" s="40">
        <v>195.04418433467964</v>
      </c>
      <c r="N131" s="40">
        <v>32.479395263866486</v>
      </c>
    </row>
    <row r="132" spans="1:14" ht="17.25" thickBot="1" thickTop="1">
      <c r="A132" s="4">
        <v>5</v>
      </c>
      <c r="B132" s="26" t="e">
        <f>MATCH(#REF!,'[1]urban'!$B$3:$B$5,0)</f>
        <v>#REF!</v>
      </c>
      <c r="C132" s="14" t="e">
        <f>MATCH(E142,'[1]age5f'!$B$3:$B$42,0)</f>
        <v>#N/A</v>
      </c>
      <c r="D132" s="26" t="e">
        <f>INDEX('[1]age5f'!$D$3:$D$42,MATCH(E142,'[1]age5f'!$B$3:$B$42,0))</f>
        <v>#N/A</v>
      </c>
      <c r="E132" s="30" t="s">
        <v>109</v>
      </c>
      <c r="F132" s="40">
        <v>174.51037686595626</v>
      </c>
      <c r="G132" s="40">
        <v>167.1479286708876</v>
      </c>
      <c r="H132" s="40">
        <v>7.362448195068668</v>
      </c>
      <c r="I132" s="40">
        <v>168.34777416016155</v>
      </c>
      <c r="J132" s="40">
        <v>146.98666508040517</v>
      </c>
      <c r="K132" s="40">
        <v>21.361109079756343</v>
      </c>
      <c r="L132" s="40">
        <v>189.48425114429457</v>
      </c>
      <c r="M132" s="40">
        <v>216.13570878730695</v>
      </c>
      <c r="N132" s="40">
        <v>-26.65145764301237</v>
      </c>
    </row>
    <row r="133" spans="1:14" ht="21" customHeight="1" thickBot="1" thickTop="1">
      <c r="A133" s="4"/>
      <c r="B133" s="26"/>
      <c r="C133" s="14" t="e">
        <f>MATCH(E143,'[1]age5f'!$B$3:$B$42,0)</f>
        <v>#N/A</v>
      </c>
      <c r="D133" s="26" t="e">
        <f>INDEX('[1]age5f'!$D$3:$D$42,MATCH(E143,'[1]age5f'!$B$3:$B$42,0))</f>
        <v>#N/A</v>
      </c>
      <c r="E133" s="30" t="s">
        <v>110</v>
      </c>
      <c r="F133" s="40">
        <v>179.64813350732976</v>
      </c>
      <c r="G133" s="40">
        <v>191.84058371355363</v>
      </c>
      <c r="H133" s="40">
        <v>-12.192450206223866</v>
      </c>
      <c r="I133" s="40">
        <v>275.73678199167216</v>
      </c>
      <c r="J133" s="40">
        <v>223.03562274603615</v>
      </c>
      <c r="K133" s="40">
        <v>52.701159245635964</v>
      </c>
      <c r="L133" s="40">
        <v>145.04160472113986</v>
      </c>
      <c r="M133" s="40">
        <v>180.6056248157829</v>
      </c>
      <c r="N133" s="40">
        <v>-35.56402009464305</v>
      </c>
    </row>
    <row r="134" spans="1:14" ht="17.25" thickBot="1" thickTop="1">
      <c r="A134" s="4">
        <v>5</v>
      </c>
      <c r="B134" s="26" t="e">
        <f>MATCH(#REF!,'[1]urban'!$B$3:$B$5,0)</f>
        <v>#REF!</v>
      </c>
      <c r="C134" s="14" t="e">
        <f>MATCH(E144,'[1]age5f'!$B$3:$B$42,0)</f>
        <v>#N/A</v>
      </c>
      <c r="D134" s="26" t="e">
        <f>INDEX('[1]age5f'!$D$3:$D$42,MATCH(E144,'[1]age5f'!$B$3:$B$42,0))</f>
        <v>#N/A</v>
      </c>
      <c r="E134" s="30" t="s">
        <v>111</v>
      </c>
      <c r="F134" s="40">
        <v>222.0727832477755</v>
      </c>
      <c r="G134" s="40">
        <v>237.79852138565266</v>
      </c>
      <c r="H134" s="40">
        <v>-15.725738137877203</v>
      </c>
      <c r="I134" s="40">
        <v>235.4085076642135</v>
      </c>
      <c r="J134" s="40">
        <v>225.61070629084165</v>
      </c>
      <c r="K134" s="40">
        <v>9.797801373371815</v>
      </c>
      <c r="L134" s="40">
        <v>205.3098590723288</v>
      </c>
      <c r="M134" s="40">
        <v>253.11853055192273</v>
      </c>
      <c r="N134" s="40">
        <v>-47.80867147959393</v>
      </c>
    </row>
    <row r="135" spans="1:14" ht="17.25" thickBot="1" thickTop="1">
      <c r="A135" s="4">
        <v>5</v>
      </c>
      <c r="B135" s="26" t="e">
        <f>MATCH(#REF!,'[1]urban'!$B$3:$B$5,0)</f>
        <v>#REF!</v>
      </c>
      <c r="C135" s="14" t="e">
        <f>MATCH(E145,'[1]age5f'!$B$3:$B$42,0)</f>
        <v>#N/A</v>
      </c>
      <c r="D135" s="26" t="e">
        <f>INDEX('[1]age5f'!$D$3:$D$42,MATCH(E145,'[1]age5f'!$B$3:$B$42,0))</f>
        <v>#N/A</v>
      </c>
      <c r="E135" s="30" t="s">
        <v>112</v>
      </c>
      <c r="F135" s="40">
        <v>263.8051588282652</v>
      </c>
      <c r="G135" s="40">
        <v>310.0812049521709</v>
      </c>
      <c r="H135" s="40">
        <v>-46.2760461239057</v>
      </c>
      <c r="I135" s="40">
        <v>331.41023663344953</v>
      </c>
      <c r="J135" s="40">
        <v>297.90516150927095</v>
      </c>
      <c r="K135" s="40">
        <v>33.505075124178575</v>
      </c>
      <c r="L135" s="40">
        <v>192.39668128759786</v>
      </c>
      <c r="M135" s="40">
        <v>322.94226144310545</v>
      </c>
      <c r="N135" s="40">
        <v>-130.54558015550762</v>
      </c>
    </row>
    <row r="136" spans="1:14" ht="17.25" thickBot="1" thickTop="1">
      <c r="A136" s="4">
        <v>5</v>
      </c>
      <c r="B136" s="26" t="e">
        <f>MATCH(#REF!,'[1]urban'!$B$3:$B$5,0)</f>
        <v>#REF!</v>
      </c>
      <c r="C136" s="14"/>
      <c r="D136" s="26"/>
      <c r="E136" s="30" t="s">
        <v>113</v>
      </c>
      <c r="F136" s="40">
        <v>214.09109686642745</v>
      </c>
      <c r="G136" s="40">
        <v>208.70679211477852</v>
      </c>
      <c r="H136" s="40">
        <v>5.384304751648943</v>
      </c>
      <c r="I136" s="40">
        <v>217.50491965890365</v>
      </c>
      <c r="J136" s="40">
        <v>213.37187288348008</v>
      </c>
      <c r="K136" s="40">
        <v>4.13304677542357</v>
      </c>
      <c r="L136" s="40">
        <v>206.2643472625958</v>
      </c>
      <c r="M136" s="40">
        <v>198.01132803306098</v>
      </c>
      <c r="N136" s="40">
        <v>8.253019229534805</v>
      </c>
    </row>
    <row r="137" spans="1:14" ht="17.25" thickBot="1" thickTop="1">
      <c r="A137" s="4">
        <v>5</v>
      </c>
      <c r="B137" s="26" t="e">
        <f>MATCH(#REF!,'[1]urban'!$B$3:$B$5,0)</f>
        <v>#REF!</v>
      </c>
      <c r="C137" s="14" t="e">
        <f>MATCH(E147,'[1]age5f'!$B$3:$B$42,0)</f>
        <v>#N/A</v>
      </c>
      <c r="D137" s="26" t="e">
        <f>INDEX('[1]age5f'!$D$3:$D$42,MATCH(E147,'[1]age5f'!$B$3:$B$42,0))</f>
        <v>#N/A</v>
      </c>
      <c r="E137" s="30" t="s">
        <v>114</v>
      </c>
      <c r="F137" s="40">
        <v>172.5437043482794</v>
      </c>
      <c r="G137" s="40">
        <v>177.33168387305037</v>
      </c>
      <c r="H137" s="40">
        <v>-4.787979524770977</v>
      </c>
      <c r="I137" s="40">
        <v>153.7606375313254</v>
      </c>
      <c r="J137" s="40">
        <v>146.24441570545991</v>
      </c>
      <c r="K137" s="40">
        <v>7.51622182586546</v>
      </c>
      <c r="L137" s="40">
        <v>194.21097742380505</v>
      </c>
      <c r="M137" s="40">
        <v>213.1925118796512</v>
      </c>
      <c r="N137" s="40">
        <v>-18.981534455846127</v>
      </c>
    </row>
    <row r="138" spans="1:14" ht="17.25" thickBot="1" thickTop="1">
      <c r="A138" s="4">
        <v>5</v>
      </c>
      <c r="B138" s="26" t="e">
        <f>MATCH(#REF!,'[1]urban'!$B$3:$B$5,0)</f>
        <v>#REF!</v>
      </c>
      <c r="C138" s="14" t="e">
        <f>MATCH(E148,'[1]age5f'!$B$3:$B$42,0)</f>
        <v>#N/A</v>
      </c>
      <c r="D138" s="26" t="e">
        <f>INDEX('[1]age5f'!$D$3:$D$42,MATCH(E148,'[1]age5f'!$B$3:$B$42,0))</f>
        <v>#N/A</v>
      </c>
      <c r="E138" s="30" t="s">
        <v>115</v>
      </c>
      <c r="F138" s="40">
        <v>180.65321279639605</v>
      </c>
      <c r="G138" s="40">
        <v>204.08199806267132</v>
      </c>
      <c r="H138" s="40">
        <v>-23.428785266275263</v>
      </c>
      <c r="I138" s="40">
        <v>195.44188814408105</v>
      </c>
      <c r="J138" s="40">
        <v>183.6381805728658</v>
      </c>
      <c r="K138" s="40">
        <v>11.803707571215234</v>
      </c>
      <c r="L138" s="40">
        <v>154.60527942172584</v>
      </c>
      <c r="M138" s="40">
        <v>240.0905778291975</v>
      </c>
      <c r="N138" s="40">
        <v>-85.48529840747169</v>
      </c>
    </row>
    <row r="139" spans="1:14" ht="17.25" thickBot="1" thickTop="1">
      <c r="A139" s="4">
        <v>5</v>
      </c>
      <c r="B139" s="26" t="e">
        <f>MATCH(#REF!,'[1]urban'!$B$3:$B$5,0)</f>
        <v>#REF!</v>
      </c>
      <c r="C139" s="14" t="e">
        <f>MATCH(E149,'[1]age5f'!$B$3:$B$42,0)</f>
        <v>#N/A</v>
      </c>
      <c r="D139" s="26" t="e">
        <f>INDEX('[1]age5f'!$D$3:$D$42,MATCH(E149,'[1]age5f'!$B$3:$B$42,0))</f>
        <v>#N/A</v>
      </c>
      <c r="E139" s="30" t="s">
        <v>116</v>
      </c>
      <c r="F139" s="40">
        <v>215.21822234893827</v>
      </c>
      <c r="G139" s="40">
        <v>202.67955988810644</v>
      </c>
      <c r="H139" s="40">
        <v>12.538662460831809</v>
      </c>
      <c r="I139" s="40">
        <v>213.49566458883996</v>
      </c>
      <c r="J139" s="40">
        <v>179.5508808892739</v>
      </c>
      <c r="K139" s="40">
        <v>33.944783699566074</v>
      </c>
      <c r="L139" s="40">
        <v>220.60234440815216</v>
      </c>
      <c r="M139" s="40">
        <v>274.9718415652024</v>
      </c>
      <c r="N139" s="40">
        <v>-54.36949715705024</v>
      </c>
    </row>
    <row r="140" spans="1:14" ht="17.25" thickBot="1" thickTop="1">
      <c r="A140" s="4">
        <v>5</v>
      </c>
      <c r="B140" s="26" t="e">
        <f>MATCH(#REF!,'[1]urban'!$B$3:$B$5,0)</f>
        <v>#REF!</v>
      </c>
      <c r="C140" s="14" t="e">
        <f>MATCH(E150,'[1]age5f'!$B$3:$B$42,0)</f>
        <v>#N/A</v>
      </c>
      <c r="D140" s="26" t="e">
        <f>INDEX('[1]age5f'!$D$3:$D$42,MATCH(E150,'[1]age5f'!$B$3:$B$42,0))</f>
        <v>#N/A</v>
      </c>
      <c r="E140" s="30" t="s">
        <v>117</v>
      </c>
      <c r="F140" s="40">
        <v>116.17189814922045</v>
      </c>
      <c r="G140" s="40">
        <v>140.37587445400285</v>
      </c>
      <c r="H140" s="40">
        <v>-24.20397630478241</v>
      </c>
      <c r="I140" s="40">
        <v>107.28664863192049</v>
      </c>
      <c r="J140" s="40">
        <v>133.10290998953067</v>
      </c>
      <c r="K140" s="40">
        <v>-25.816261357610173</v>
      </c>
      <c r="L140" s="40">
        <v>149.28359352733216</v>
      </c>
      <c r="M140" s="40">
        <v>167.47924204931323</v>
      </c>
      <c r="N140" s="40">
        <v>-18.19564852198106</v>
      </c>
    </row>
    <row r="141" spans="1:14" ht="17.25" thickBot="1" thickTop="1">
      <c r="A141" s="4">
        <v>5</v>
      </c>
      <c r="B141" s="26" t="e">
        <f>MATCH(#REF!,'[1]urban'!$B$3:$B$5,0)</f>
        <v>#REF!</v>
      </c>
      <c r="C141" s="14"/>
      <c r="D141" s="26"/>
      <c r="E141" s="30" t="s">
        <v>118</v>
      </c>
      <c r="F141" s="40">
        <v>156.7746183204416</v>
      </c>
      <c r="G141" s="40">
        <v>135.38691660338202</v>
      </c>
      <c r="H141" s="40">
        <v>21.387701717059564</v>
      </c>
      <c r="I141" s="40">
        <v>147.37188269844165</v>
      </c>
      <c r="J141" s="40">
        <v>126.96442633972447</v>
      </c>
      <c r="K141" s="40">
        <v>20.407456358717177</v>
      </c>
      <c r="L141" s="40">
        <v>209.7799275168827</v>
      </c>
      <c r="M141" s="40">
        <v>182.8663649869608</v>
      </c>
      <c r="N141" s="40">
        <v>26.91356252992193</v>
      </c>
    </row>
    <row r="142" spans="1:14" ht="17.25" thickBot="1" thickTop="1">
      <c r="A142" s="4">
        <v>5</v>
      </c>
      <c r="B142" s="26" t="e">
        <f>MATCH(#REF!,'[1]urban'!$B$3:$B$5,0)</f>
        <v>#REF!</v>
      </c>
      <c r="C142" s="14" t="e">
        <f>MATCH(E152,'[1]age5f'!$B$3:$B$42,0)</f>
        <v>#N/A</v>
      </c>
      <c r="D142" s="26" t="e">
        <f>INDEX('[1]age5f'!$D$3:$D$42,MATCH(E152,'[1]age5f'!$B$3:$B$42,0))</f>
        <v>#N/A</v>
      </c>
      <c r="E142" s="30" t="s">
        <v>119</v>
      </c>
      <c r="F142" s="40">
        <v>189.61655495329816</v>
      </c>
      <c r="G142" s="40">
        <v>140.58567850747713</v>
      </c>
      <c r="H142" s="40">
        <v>49.030876445821036</v>
      </c>
      <c r="I142" s="40">
        <v>191.77100571314764</v>
      </c>
      <c r="J142" s="40">
        <v>120.6931839051068</v>
      </c>
      <c r="K142" s="40">
        <v>71.07782180804084</v>
      </c>
      <c r="L142" s="40">
        <v>182.95691664694482</v>
      </c>
      <c r="M142" s="40">
        <v>202.0755122654453</v>
      </c>
      <c r="N142" s="40">
        <v>-19.11859561850049</v>
      </c>
    </row>
    <row r="143" spans="1:14" ht="17.25" thickBot="1" thickTop="1">
      <c r="A143" s="4">
        <v>5</v>
      </c>
      <c r="B143" s="26" t="e">
        <f>MATCH(#REF!,'[1]urban'!$B$3:$B$5,0)</f>
        <v>#REF!</v>
      </c>
      <c r="C143" s="14" t="e">
        <f>MATCH(E153,'[1]age5f'!$B$3:$B$42,0)</f>
        <v>#N/A</v>
      </c>
      <c r="D143" s="26" t="e">
        <f>INDEX('[1]age5f'!$D$3:$D$42,MATCH(E153,'[1]age5f'!$B$3:$B$42,0))</f>
        <v>#N/A</v>
      </c>
      <c r="E143" s="30" t="s">
        <v>120</v>
      </c>
      <c r="F143" s="40">
        <v>133.36555539466602</v>
      </c>
      <c r="G143" s="40">
        <v>135.05448152823973</v>
      </c>
      <c r="H143" s="40">
        <v>-1.6889261335736907</v>
      </c>
      <c r="I143" s="40">
        <v>108.79508121830139</v>
      </c>
      <c r="J143" s="40">
        <v>111.32469942868609</v>
      </c>
      <c r="K143" s="40">
        <v>-2.529618210384692</v>
      </c>
      <c r="L143" s="40">
        <v>188.8784190296707</v>
      </c>
      <c r="M143" s="40">
        <v>188.66794247837757</v>
      </c>
      <c r="N143" s="40">
        <v>0.21047655129313553</v>
      </c>
    </row>
    <row r="144" spans="1:14" ht="17.25" thickBot="1" thickTop="1">
      <c r="A144" s="4">
        <v>5</v>
      </c>
      <c r="B144" s="26" t="e">
        <f>MATCH(#REF!,'[1]urban'!$B$3:$B$5,0)</f>
        <v>#REF!</v>
      </c>
      <c r="C144" s="14" t="e">
        <f>MATCH(E154,'[1]age5f'!$B$3:$B$42,0)</f>
        <v>#N/A</v>
      </c>
      <c r="D144" s="26" t="e">
        <f>INDEX('[1]age5f'!$D$3:$D$42,MATCH(E154,'[1]age5f'!$B$3:$B$42,0))</f>
        <v>#N/A</v>
      </c>
      <c r="E144" s="30" t="s">
        <v>121</v>
      </c>
      <c r="F144" s="40">
        <v>196.5934243783338</v>
      </c>
      <c r="G144" s="40">
        <v>149.34684168744928</v>
      </c>
      <c r="H144" s="40">
        <v>47.2465826908845</v>
      </c>
      <c r="I144" s="40">
        <v>198.3566086934789</v>
      </c>
      <c r="J144" s="40">
        <v>126.87825075185569</v>
      </c>
      <c r="K144" s="40">
        <v>71.47835794162323</v>
      </c>
      <c r="L144" s="40">
        <v>192.63637935842925</v>
      </c>
      <c r="M144" s="40">
        <v>199.77221418099157</v>
      </c>
      <c r="N144" s="40">
        <v>-7.135834822562325</v>
      </c>
    </row>
    <row r="145" spans="1:14" ht="17.25" thickBot="1" thickTop="1">
      <c r="A145" s="4">
        <v>5</v>
      </c>
      <c r="B145" s="26" t="e">
        <f>MATCH(#REF!,'[1]urban'!$B$3:$B$5,0)</f>
        <v>#REF!</v>
      </c>
      <c r="C145" s="14" t="e">
        <f>MATCH(#REF!,'[1]age5f'!$B$3:$B$42,0)</f>
        <v>#REF!</v>
      </c>
      <c r="D145" s="26" t="e">
        <f>INDEX('[1]age5f'!$D$3:$D$42,MATCH(E155,'[1]age5f'!$B$3:$B$42,0))</f>
        <v>#N/A</v>
      </c>
      <c r="E145" s="30" t="s">
        <v>122</v>
      </c>
      <c r="F145" s="40">
        <v>145.5325806119292</v>
      </c>
      <c r="G145" s="40">
        <v>173.31294442632714</v>
      </c>
      <c r="H145" s="40">
        <v>-27.7803638143979</v>
      </c>
      <c r="I145" s="40">
        <v>139.81958662008032</v>
      </c>
      <c r="J145" s="40">
        <v>161.23747817895733</v>
      </c>
      <c r="K145" s="40">
        <v>-21.417891558877024</v>
      </c>
      <c r="L145" s="40">
        <v>162.02046929485277</v>
      </c>
      <c r="M145" s="40">
        <v>208.16313743634976</v>
      </c>
      <c r="N145" s="40">
        <v>-46.142668141496955</v>
      </c>
    </row>
    <row r="146" spans="1:14" ht="22.5" customHeight="1" thickBot="1" thickTop="1">
      <c r="A146" s="4"/>
      <c r="B146" s="26"/>
      <c r="C146" s="14" t="e">
        <f>MATCH(E155,'[1]age5f'!$B$3:$B$42,0)</f>
        <v>#N/A</v>
      </c>
      <c r="D146" s="26" t="e">
        <f>INDEX('[1]age5f'!$D$3:$D$42,MATCH(E155,'[1]age5f'!$B$3:$B$42,0))</f>
        <v>#N/A</v>
      </c>
      <c r="E146" s="30" t="s">
        <v>123</v>
      </c>
      <c r="F146" s="40">
        <v>157.8537201832447</v>
      </c>
      <c r="G146" s="40">
        <v>231.81507029645624</v>
      </c>
      <c r="H146" s="40">
        <v>-73.96135011321152</v>
      </c>
      <c r="I146" s="40">
        <v>178.38479275269572</v>
      </c>
      <c r="J146" s="40">
        <v>237.5730406454912</v>
      </c>
      <c r="K146" s="40">
        <v>-59.18824789279547</v>
      </c>
      <c r="L146" s="40">
        <v>118.88192994664811</v>
      </c>
      <c r="M146" s="40">
        <v>220.8853727917567</v>
      </c>
      <c r="N146" s="40">
        <v>-102.0034428451086</v>
      </c>
    </row>
    <row r="147" spans="1:14" ht="17.25" thickBot="1" thickTop="1">
      <c r="A147" s="4">
        <v>5</v>
      </c>
      <c r="B147" s="26" t="e">
        <f>MATCH(#REF!,'[1]urban'!$B$3:$B$5,0)</f>
        <v>#REF!</v>
      </c>
      <c r="C147" s="14" t="e">
        <f>MATCH(E156,'[1]age5f'!$B$3:$B$42,0)</f>
        <v>#N/A</v>
      </c>
      <c r="D147" s="26" t="e">
        <f>INDEX('[1]age5f'!$D$3:$D$42,MATCH(E156,'[1]age5f'!$B$3:$B$42,0))</f>
        <v>#N/A</v>
      </c>
      <c r="E147" s="30" t="s">
        <v>124</v>
      </c>
      <c r="F147" s="40">
        <v>153.51772569788739</v>
      </c>
      <c r="G147" s="40">
        <v>192.10130303419155</v>
      </c>
      <c r="H147" s="40">
        <v>-38.583577336304145</v>
      </c>
      <c r="I147" s="40">
        <v>163.6046964780109</v>
      </c>
      <c r="J147" s="40">
        <v>173.54140077979116</v>
      </c>
      <c r="K147" s="40">
        <v>-9.936704301780296</v>
      </c>
      <c r="L147" s="40">
        <v>115.68541878814328</v>
      </c>
      <c r="M147" s="40">
        <v>261.71228274347624</v>
      </c>
      <c r="N147" s="40">
        <v>-146.02686395533294</v>
      </c>
    </row>
    <row r="148" spans="1:14" ht="17.25" thickBot="1" thickTop="1">
      <c r="A148" s="4">
        <v>5</v>
      </c>
      <c r="B148" s="26" t="e">
        <f>MATCH(#REF!,'[1]urban'!$B$3:$B$5,0)</f>
        <v>#REF!</v>
      </c>
      <c r="C148" s="14" t="e">
        <f>MATCH(E157,'[1]age5f'!$B$3:$B$42,0)</f>
        <v>#N/A</v>
      </c>
      <c r="D148" s="26" t="e">
        <f>INDEX('[1]age5f'!$D$3:$D$42,MATCH(E157,'[1]age5f'!$B$3:$B$42,0))</f>
        <v>#N/A</v>
      </c>
      <c r="E148" s="30" t="s">
        <v>125</v>
      </c>
      <c r="F148" s="40">
        <v>125.34578277259975</v>
      </c>
      <c r="G148" s="40">
        <v>135.66825811125403</v>
      </c>
      <c r="H148" s="40">
        <v>-10.32247533865427</v>
      </c>
      <c r="I148" s="40">
        <v>116.15755694169899</v>
      </c>
      <c r="J148" s="40">
        <v>122.76782357472392</v>
      </c>
      <c r="K148" s="40">
        <v>-6.610266633024932</v>
      </c>
      <c r="L148" s="40">
        <v>153.46801505222146</v>
      </c>
      <c r="M148" s="40">
        <v>175.15237868263398</v>
      </c>
      <c r="N148" s="40">
        <v>-21.684363630412527</v>
      </c>
    </row>
    <row r="149" spans="1:14" ht="17.25" thickBot="1" thickTop="1">
      <c r="A149" s="4">
        <v>5</v>
      </c>
      <c r="B149" s="26" t="e">
        <f>MATCH(#REF!,'[1]urban'!$B$3:$B$5,0)</f>
        <v>#REF!</v>
      </c>
      <c r="C149" s="14" t="e">
        <f>MATCH(E158,'[1]age5f'!$B$3:$B$42,0)</f>
        <v>#N/A</v>
      </c>
      <c r="D149" s="26" t="e">
        <f>INDEX('[1]age5f'!$D$3:$D$42,MATCH(E158,'[1]age5f'!$B$3:$B$42,0))</f>
        <v>#N/A</v>
      </c>
      <c r="E149" s="30" t="s">
        <v>126</v>
      </c>
      <c r="F149" s="40">
        <v>145.5141060684999</v>
      </c>
      <c r="G149" s="40">
        <v>145.14298764603868</v>
      </c>
      <c r="H149" s="40">
        <v>0.37111842246122884</v>
      </c>
      <c r="I149" s="40">
        <v>131.18816051904147</v>
      </c>
      <c r="J149" s="40">
        <v>129.78697554222757</v>
      </c>
      <c r="K149" s="40">
        <v>1.401184976813936</v>
      </c>
      <c r="L149" s="40">
        <v>204.56730505605861</v>
      </c>
      <c r="M149" s="40">
        <v>208.44223971223127</v>
      </c>
      <c r="N149" s="40">
        <v>-3.874934656172661</v>
      </c>
    </row>
    <row r="150" spans="1:14" ht="17.25" thickBot="1" thickTop="1">
      <c r="A150" s="4">
        <v>5</v>
      </c>
      <c r="B150" s="26" t="e">
        <f>MATCH(#REF!,'[1]urban'!$B$3:$B$5,0)</f>
        <v>#REF!</v>
      </c>
      <c r="C150" s="14" t="e">
        <f>MATCH(E159,'[1]age5f'!$B$3:$B$42,0)</f>
        <v>#N/A</v>
      </c>
      <c r="D150" s="26" t="e">
        <f>INDEX('[1]age5f'!$D$3:$D$42,MATCH(E159,'[1]age5f'!$B$3:$B$42,0))</f>
        <v>#N/A</v>
      </c>
      <c r="E150" s="30" t="s">
        <v>127</v>
      </c>
      <c r="F150" s="40">
        <v>165.33112598136734</v>
      </c>
      <c r="G150" s="40">
        <v>194.77794317459876</v>
      </c>
      <c r="H150" s="40">
        <v>-29.446817193231407</v>
      </c>
      <c r="I150" s="40">
        <v>149.18428992291285</v>
      </c>
      <c r="J150" s="40">
        <v>185.2861422515978</v>
      </c>
      <c r="K150" s="40">
        <v>-36.1018523286849</v>
      </c>
      <c r="L150" s="40">
        <v>195.69667682998102</v>
      </c>
      <c r="M150" s="40">
        <v>212.6281128628821</v>
      </c>
      <c r="N150" s="40">
        <v>-16.931436032901086</v>
      </c>
    </row>
    <row r="151" spans="1:14" ht="23.25" customHeight="1" thickBot="1" thickTop="1">
      <c r="A151" s="4"/>
      <c r="B151" s="26"/>
      <c r="C151" s="14" t="e">
        <f>MATCH(E160,'[1]age5f'!$B$3:$B$42,0)</f>
        <v>#N/A</v>
      </c>
      <c r="D151" s="26" t="e">
        <f>INDEX('[1]age5f'!$D$3:$D$42,MATCH(E160,'[1]age5f'!$B$3:$B$42,0))</f>
        <v>#N/A</v>
      </c>
      <c r="E151" s="30" t="s">
        <v>128</v>
      </c>
      <c r="F151" s="40">
        <v>201.22325479539938</v>
      </c>
      <c r="G151" s="40">
        <v>294.8025550788515</v>
      </c>
      <c r="H151" s="40">
        <v>-93.57930028345214</v>
      </c>
      <c r="I151" s="40">
        <v>204.7029318992709</v>
      </c>
      <c r="J151" s="40">
        <v>271.0843373493976</v>
      </c>
      <c r="K151" s="40">
        <v>-66.38140545012668</v>
      </c>
      <c r="L151" s="40">
        <v>128.439126613939</v>
      </c>
      <c r="M151" s="40">
        <v>790.9146217805719</v>
      </c>
      <c r="N151" s="40">
        <v>-662.4754951666329</v>
      </c>
    </row>
    <row r="152" spans="1:14" ht="17.25" thickBot="1" thickTop="1">
      <c r="A152" s="4">
        <v>5</v>
      </c>
      <c r="B152" s="26" t="e">
        <f>MATCH(#REF!,'[1]urban'!$B$3:$B$5,0)</f>
        <v>#REF!</v>
      </c>
      <c r="C152" s="14" t="e">
        <f>MATCH(E161,'[1]age5f'!$B$3:$B$42,0)</f>
        <v>#N/A</v>
      </c>
      <c r="D152" s="26" t="e">
        <f>INDEX('[1]age5f'!$D$3:$D$42,MATCH(E161,'[1]age5f'!$B$3:$B$42,0))</f>
        <v>#N/A</v>
      </c>
      <c r="E152" s="30" t="s">
        <v>129</v>
      </c>
      <c r="F152" s="40">
        <v>135.42639907778192</v>
      </c>
      <c r="G152" s="40">
        <v>183.46834361596092</v>
      </c>
      <c r="H152" s="40">
        <v>-48.04194453817901</v>
      </c>
      <c r="I152" s="40">
        <v>127.74318707158156</v>
      </c>
      <c r="J152" s="40">
        <v>167.6395562526338</v>
      </c>
      <c r="K152" s="40">
        <v>-39.896369181052215</v>
      </c>
      <c r="L152" s="40">
        <v>163.02692631541234</v>
      </c>
      <c r="M152" s="40">
        <v>240.3303534638743</v>
      </c>
      <c r="N152" s="40">
        <v>-77.30342714846199</v>
      </c>
    </row>
    <row r="153" spans="1:14" ht="17.25" thickBot="1" thickTop="1">
      <c r="A153" s="4">
        <v>5</v>
      </c>
      <c r="B153" s="26" t="e">
        <f>MATCH(#REF!,'[1]urban'!$B$3:$B$5,0)</f>
        <v>#REF!</v>
      </c>
      <c r="C153" s="14" t="e">
        <f>MATCH(E162,'[1]age5f'!$B$3:$B$42,0)</f>
        <v>#N/A</v>
      </c>
      <c r="D153" s="26" t="e">
        <f>INDEX('[1]age5f'!$D$3:$D$42,MATCH(E162,'[1]age5f'!$B$3:$B$42,0))</f>
        <v>#N/A</v>
      </c>
      <c r="E153" s="30" t="s">
        <v>130</v>
      </c>
      <c r="F153" s="40">
        <v>167.74148267922072</v>
      </c>
      <c r="G153" s="40">
        <v>171.62863644584573</v>
      </c>
      <c r="H153" s="40">
        <v>-3.887153766625006</v>
      </c>
      <c r="I153" s="40">
        <v>155.95289586002596</v>
      </c>
      <c r="J153" s="40">
        <v>165.01138431657378</v>
      </c>
      <c r="K153" s="40">
        <v>-9.058488456547817</v>
      </c>
      <c r="L153" s="40">
        <v>190.78459366550484</v>
      </c>
      <c r="M153" s="40">
        <v>184.56335691554273</v>
      </c>
      <c r="N153" s="40">
        <v>6.221236749962114</v>
      </c>
    </row>
    <row r="154" spans="1:14" ht="17.25" thickBot="1" thickTop="1">
      <c r="A154" s="4">
        <v>5</v>
      </c>
      <c r="B154" s="26" t="e">
        <f>MATCH(#REF!,'[1]urban'!$B$3:$B$5,0)</f>
        <v>#REF!</v>
      </c>
      <c r="C154" s="14"/>
      <c r="D154" s="26" t="e">
        <f>INDEX('[1]age5f'!$D$3:$D$42,MATCH(E163,'[1]age5f'!$B$3:$B$42,0))</f>
        <v>#N/A</v>
      </c>
      <c r="E154" s="30" t="s">
        <v>131</v>
      </c>
      <c r="F154" s="40">
        <v>158.18817461854428</v>
      </c>
      <c r="G154" s="40">
        <v>358.77730325855407</v>
      </c>
      <c r="H154" s="40">
        <v>-200.5891286400098</v>
      </c>
      <c r="I154" s="40">
        <v>209.40479297480695</v>
      </c>
      <c r="J154" s="40">
        <v>426.7927598753397</v>
      </c>
      <c r="K154" s="40">
        <v>-217.38796690053272</v>
      </c>
      <c r="L154" s="40">
        <v>57.014617577485296</v>
      </c>
      <c r="M154" s="40">
        <v>224.41923940073997</v>
      </c>
      <c r="N154" s="40">
        <v>-167.40462182325467</v>
      </c>
    </row>
    <row r="155" spans="1:14" ht="17.25" thickBot="1" thickTop="1">
      <c r="A155" s="4">
        <v>5</v>
      </c>
      <c r="B155" s="26" t="e">
        <f>MATCH(#REF!,'[1]urban'!$B$3:$B$5,0)</f>
        <v>#REF!</v>
      </c>
      <c r="C155" s="14" t="e">
        <f>MATCH(E165,'[1]age5f'!$B$3:$B$42,0)</f>
        <v>#N/A</v>
      </c>
      <c r="D155" s="26" t="e">
        <f>INDEX('[1]age5f'!$D$3:$D$42,MATCH(E164,'[1]age5f'!$B$3:$B$42,0))</f>
        <v>#N/A</v>
      </c>
      <c r="E155" s="30" t="s">
        <v>132</v>
      </c>
      <c r="F155" s="40"/>
      <c r="G155" s="40"/>
      <c r="H155" s="40"/>
      <c r="I155" s="40"/>
      <c r="J155" s="40"/>
      <c r="K155" s="40"/>
      <c r="L155" s="40"/>
      <c r="M155" s="40"/>
      <c r="N155" s="40"/>
    </row>
    <row r="156" spans="1:14" ht="17.25" thickBot="1" thickTop="1">
      <c r="A156" s="4">
        <v>5</v>
      </c>
      <c r="B156" s="26" t="e">
        <f>MATCH(#REF!,'[1]urban'!$B$3:$B$5,0)</f>
        <v>#REF!</v>
      </c>
      <c r="C156" s="14" t="e">
        <f>MATCH(E166,'[1]age5f'!$B$3:$B$42,0)</f>
        <v>#N/A</v>
      </c>
      <c r="D156" s="26" t="e">
        <f>INDEX('[1]age5f'!$D$3:$D$42,MATCH(E165,'[1]age5f'!$B$3:$B$42,0))</f>
        <v>#N/A</v>
      </c>
      <c r="E156" s="30" t="s">
        <v>133</v>
      </c>
      <c r="F156" s="40"/>
      <c r="G156" s="40"/>
      <c r="H156" s="40"/>
      <c r="I156" s="40"/>
      <c r="J156" s="40"/>
      <c r="K156" s="40"/>
      <c r="L156" s="40"/>
      <c r="M156" s="40"/>
      <c r="N156" s="40"/>
    </row>
    <row r="157" spans="1:14" ht="17.25" thickBot="1" thickTop="1">
      <c r="A157" s="4">
        <v>5</v>
      </c>
      <c r="B157" s="26" t="e">
        <f>MATCH(#REF!,'[1]urban'!$B$3:$B$5,0)</f>
        <v>#REF!</v>
      </c>
      <c r="C157" s="14" t="e">
        <f>MATCH(#REF!,'[1]age5f'!$B$3:$B$42,0)</f>
        <v>#REF!</v>
      </c>
      <c r="D157" s="26" t="e">
        <f>INDEX('[1]age5f'!$D$3:$D$42,MATCH(E166,'[1]age5f'!$B$3:$B$42,0))</f>
        <v>#N/A</v>
      </c>
      <c r="E157" s="30" t="s">
        <v>134</v>
      </c>
      <c r="F157" s="40">
        <v>98.54690393246084</v>
      </c>
      <c r="G157" s="40">
        <v>131.73586918996955</v>
      </c>
      <c r="H157" s="40">
        <v>-33.188965257508706</v>
      </c>
      <c r="I157" s="40">
        <v>107.31183844690503</v>
      </c>
      <c r="J157" s="40">
        <v>140.8061395379087</v>
      </c>
      <c r="K157" s="40">
        <v>-33.49430109100369</v>
      </c>
      <c r="L157" s="40">
        <v>95.75958759261844</v>
      </c>
      <c r="M157" s="40">
        <v>128.85145371533756</v>
      </c>
      <c r="N157" s="40">
        <v>-33.09186612271912</v>
      </c>
    </row>
    <row r="158" spans="1:14" ht="17.25" thickBot="1" thickTop="1">
      <c r="A158" s="4">
        <v>5</v>
      </c>
      <c r="B158" s="26" t="e">
        <f>MATCH(#REF!,'[1]urban'!$B$3:$B$5,0)</f>
        <v>#REF!</v>
      </c>
      <c r="C158" s="14"/>
      <c r="D158" s="26" t="e">
        <f>INDEX('[1]age5f'!$D$3:$D$42,MATCH(E167,'[1]age5f'!$B$3:$B$42,0))</f>
        <v>#N/A</v>
      </c>
      <c r="E158" s="30" t="s">
        <v>135</v>
      </c>
      <c r="F158" s="40"/>
      <c r="G158" s="40"/>
      <c r="H158" s="40"/>
      <c r="I158" s="40"/>
      <c r="J158" s="40"/>
      <c r="K158" s="40"/>
      <c r="L158" s="40"/>
      <c r="M158" s="40"/>
      <c r="N158" s="40"/>
    </row>
    <row r="159" spans="1:14" ht="17.25" thickBot="1" thickTop="1">
      <c r="A159" s="4">
        <v>5</v>
      </c>
      <c r="B159" s="26" t="e">
        <f>MATCH(#REF!,'[1]urban'!$B$3:$B$5,0)</f>
        <v>#REF!</v>
      </c>
      <c r="C159" s="14" t="e">
        <f>MATCH(#REF!,'[1]age5f'!$B$3:$B$42,0)</f>
        <v>#REF!</v>
      </c>
      <c r="D159" s="26" t="e">
        <f>INDEX('[1]age5f'!$D$3:$D$42,MATCH(E168,'[1]age5f'!$B$3:$B$42,0))</f>
        <v>#N/A</v>
      </c>
      <c r="E159" s="30" t="s">
        <v>136</v>
      </c>
      <c r="F159" s="40">
        <v>300.9779856836261</v>
      </c>
      <c r="G159" s="40">
        <v>309.97391181422125</v>
      </c>
      <c r="H159" s="40">
        <v>-8.995926130595144</v>
      </c>
      <c r="I159" s="40">
        <v>398.14243496898644</v>
      </c>
      <c r="J159" s="40">
        <v>285.7792355405449</v>
      </c>
      <c r="K159" s="40">
        <v>112.36319942844153</v>
      </c>
      <c r="L159" s="40">
        <v>237.34581029349212</v>
      </c>
      <c r="M159" s="40">
        <v>325.8188005104211</v>
      </c>
      <c r="N159" s="40">
        <v>-88.47299021692896</v>
      </c>
    </row>
    <row r="160" spans="1:14" ht="17.25" thickBot="1" thickTop="1">
      <c r="A160" s="4">
        <v>5</v>
      </c>
      <c r="B160" s="26" t="e">
        <f>MATCH(#REF!,'[1]urban'!$B$3:$B$5,0)</f>
        <v>#REF!</v>
      </c>
      <c r="C160" s="14" t="e">
        <f>MATCH(#REF!,'[1]age5f'!$B$3:$B$42,0)</f>
        <v>#REF!</v>
      </c>
      <c r="D160" s="26" t="e">
        <f>INDEX('[1]age5f'!$D$3:$D$42,MATCH(E169,'[1]age5f'!$B$3:$B$42,0))</f>
        <v>#N/A</v>
      </c>
      <c r="E160" s="30" t="s">
        <v>137</v>
      </c>
      <c r="F160" s="40"/>
      <c r="G160" s="40"/>
      <c r="H160" s="40"/>
      <c r="I160" s="40"/>
      <c r="J160" s="40"/>
      <c r="K160" s="40"/>
      <c r="L160" s="40"/>
      <c r="M160" s="40"/>
      <c r="N160" s="40"/>
    </row>
    <row r="161" spans="1:14" ht="17.25" thickBot="1" thickTop="1">
      <c r="A161" s="4">
        <v>5</v>
      </c>
      <c r="B161" s="26" t="e">
        <f>MATCH(#REF!,'[1]urban'!$B$3:$B$5,0)</f>
        <v>#REF!</v>
      </c>
      <c r="C161" s="14" t="e">
        <f>MATCH(#REF!,'[1]age5f'!$B$3:$B$42,0)</f>
        <v>#REF!</v>
      </c>
      <c r="D161" s="26" t="e">
        <f>INDEX('[1]age5f'!$D$3:$D$42,MATCH(E170,'[1]age5f'!$B$3:$B$42,0))</f>
        <v>#N/A</v>
      </c>
      <c r="E161" s="30" t="s">
        <v>138</v>
      </c>
      <c r="F161" s="40">
        <v>206.5633397573356</v>
      </c>
      <c r="G161" s="40">
        <v>376.48272305312014</v>
      </c>
      <c r="H161" s="40">
        <v>-169.9193832957846</v>
      </c>
      <c r="I161" s="40">
        <v>268.88500183053327</v>
      </c>
      <c r="J161" s="40">
        <v>376.2762884920474</v>
      </c>
      <c r="K161" s="40">
        <v>-107.39128666151406</v>
      </c>
      <c r="L161" s="40">
        <v>81.57937673356174</v>
      </c>
      <c r="M161" s="40">
        <v>376.8967205090553</v>
      </c>
      <c r="N161" s="40">
        <v>-295.31734377549355</v>
      </c>
    </row>
    <row r="162" spans="1:14" ht="17.25" thickBot="1" thickTop="1">
      <c r="A162" s="4">
        <v>5</v>
      </c>
      <c r="B162" s="26" t="e">
        <f>MATCH(#REF!,'[1]urban'!$B$3:$B$5,0)</f>
        <v>#REF!</v>
      </c>
      <c r="C162" s="14" t="e">
        <f>MATCH(#REF!,'[1]age5f'!$B$3:$B$42,0)</f>
        <v>#REF!</v>
      </c>
      <c r="D162" s="26" t="e">
        <f>INDEX('[1]age5f'!$D$3:$D$42,MATCH(E171,'[1]age5f'!$B$3:$B$42,0))</f>
        <v>#N/A</v>
      </c>
      <c r="E162" s="30" t="s">
        <v>139</v>
      </c>
      <c r="F162" s="40">
        <v>152.73704789833823</v>
      </c>
      <c r="G162" s="40">
        <v>271.26099706744867</v>
      </c>
      <c r="H162" s="40">
        <v>-118.52394916911045</v>
      </c>
      <c r="I162" s="40">
        <v>262.25239468055423</v>
      </c>
      <c r="J162" s="40">
        <v>319.9107225890449</v>
      </c>
      <c r="K162" s="40">
        <v>-57.658327908490655</v>
      </c>
      <c r="L162" s="40">
        <v>99.16753855251784</v>
      </c>
      <c r="M162" s="40">
        <v>247.4639494154574</v>
      </c>
      <c r="N162" s="40">
        <v>-148.29641086293955</v>
      </c>
    </row>
    <row r="163" spans="1:14" ht="24" customHeight="1" thickBot="1" thickTop="1">
      <c r="A163" s="4"/>
      <c r="B163" s="26"/>
      <c r="C163" s="14" t="e">
        <f>MATCH(#REF!,'[1]age5f'!$B$3:$B$42,0)</f>
        <v>#REF!</v>
      </c>
      <c r="D163" s="26" t="e">
        <f>INDEX('[1]age5f'!$D$3:$D$42,MATCH(E172,'[1]age5f'!$B$3:$B$42,0))</f>
        <v>#N/A</v>
      </c>
      <c r="E163" s="30" t="s">
        <v>140</v>
      </c>
      <c r="F163" s="40"/>
      <c r="G163" s="40"/>
      <c r="H163" s="40"/>
      <c r="I163" s="40"/>
      <c r="J163" s="40"/>
      <c r="K163" s="40"/>
      <c r="L163" s="40"/>
      <c r="M163" s="40"/>
      <c r="N163" s="40"/>
    </row>
    <row r="164" spans="1:14" ht="17.25" thickBot="1" thickTop="1">
      <c r="A164" s="4">
        <v>5</v>
      </c>
      <c r="B164" s="26" t="e">
        <f>MATCH(#REF!,'[1]urban'!$B$3:$B$5,0)</f>
        <v>#REF!</v>
      </c>
      <c r="C164" s="14" t="e">
        <f>MATCH(#REF!,'[1]age5f'!$B$3:$B$42,0)</f>
        <v>#REF!</v>
      </c>
      <c r="D164" s="26" t="e">
        <f>INDEX('[1]age5f'!$D$3:$D$42,MATCH(E173,'[1]age5f'!$B$3:$B$42,0))</f>
        <v>#N/A</v>
      </c>
      <c r="E164" s="30" t="s">
        <v>141</v>
      </c>
      <c r="F164" s="40">
        <v>119.89048322978145</v>
      </c>
      <c r="G164" s="40">
        <v>163.0895881265445</v>
      </c>
      <c r="H164" s="40">
        <v>-43.199104896763025</v>
      </c>
      <c r="I164" s="40">
        <v>0</v>
      </c>
      <c r="J164" s="40">
        <v>0</v>
      </c>
      <c r="K164" s="40">
        <v>0</v>
      </c>
      <c r="L164" s="40">
        <v>119.89048322978145</v>
      </c>
      <c r="M164" s="40">
        <v>163.0895881265445</v>
      </c>
      <c r="N164" s="40">
        <v>-43.199104896763025</v>
      </c>
    </row>
    <row r="165" spans="1:14" ht="17.25" thickBot="1" thickTop="1">
      <c r="A165" s="4">
        <v>5</v>
      </c>
      <c r="B165" s="26" t="e">
        <f>MATCH(#REF!,'[1]urban'!$B$3:$B$5,0)</f>
        <v>#REF!</v>
      </c>
      <c r="C165" s="14" t="e">
        <f>MATCH(#REF!,'[1]age5f'!$B$3:$B$42,0)</f>
        <v>#REF!</v>
      </c>
      <c r="D165" s="26" t="e">
        <f>INDEX('[1]age5f'!$D$3:$D$42,MATCH(E174,'[1]age5f'!$B$3:$B$42,0))</f>
        <v>#N/A</v>
      </c>
      <c r="E165" s="30" t="s">
        <v>142</v>
      </c>
      <c r="F165" s="40"/>
      <c r="G165" s="40"/>
      <c r="H165" s="40"/>
      <c r="I165" s="40"/>
      <c r="J165" s="40"/>
      <c r="K165" s="40"/>
      <c r="L165" s="40"/>
      <c r="M165" s="40"/>
      <c r="N165" s="40"/>
    </row>
    <row r="166" spans="1:14" ht="17.25" thickBot="1" thickTop="1">
      <c r="A166" s="4">
        <v>5</v>
      </c>
      <c r="B166" s="26" t="e">
        <f>MATCH(#REF!,'[1]urban'!$B$3:$B$5,0)</f>
        <v>#REF!</v>
      </c>
      <c r="C166" s="14" t="e">
        <f>MATCH(#REF!,'[1]age5f'!$B$3:$B$42,0)</f>
        <v>#REF!</v>
      </c>
      <c r="D166" s="26" t="e">
        <f>INDEX('[1]age5f'!$D$3:$D$42,MATCH(E175,'[1]age5f'!$B$3:$B$42,0))</f>
        <v>#N/A</v>
      </c>
      <c r="E166" s="30" t="s">
        <v>143</v>
      </c>
      <c r="F166" s="40">
        <v>57.881535790082964</v>
      </c>
      <c r="G166" s="40">
        <v>335.23056145089714</v>
      </c>
      <c r="H166" s="40">
        <v>-277.3490256608142</v>
      </c>
      <c r="I166" s="40">
        <v>98.41827768014059</v>
      </c>
      <c r="J166" s="40">
        <v>295.2548330404218</v>
      </c>
      <c r="K166" s="40">
        <v>-196.83655536028118</v>
      </c>
      <c r="L166" s="40">
        <v>42.547533572663205</v>
      </c>
      <c r="M166" s="40">
        <v>350.3523467623986</v>
      </c>
      <c r="N166" s="40">
        <v>-307.8048131897354</v>
      </c>
    </row>
    <row r="167" ht="13.5" thickTop="1"/>
  </sheetData>
  <sheetProtection/>
  <mergeCells count="1">
    <mergeCell ref="B1:M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Admin</cp:lastModifiedBy>
  <dcterms:created xsi:type="dcterms:W3CDTF">2004-08-17T08:12:13Z</dcterms:created>
  <dcterms:modified xsi:type="dcterms:W3CDTF">2011-10-04T14:01:45Z</dcterms:modified>
  <cp:category/>
  <cp:version/>
  <cp:contentType/>
  <cp:contentStatus/>
</cp:coreProperties>
</file>