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2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<sst xmlns="http://schemas.openxmlformats.org/spreadsheetml/2006/main" count="75" uniqueCount="55">
  <si>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</si>
  <si>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</si>
  <si>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</si>
  <si>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</si>
  <si>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</si>
  <si>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</si>
  <si>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</si>
  <si>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</si>
  <si>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</si>
  <si>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</si>
  <si>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</si>
  <si>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</si>
  <si>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</si>
  <si>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</si>
  <si>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</si>
  <si>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</si>
  <si>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</si>
  <si>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</si>
  <si>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</si>
  <si>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</si>
  <si>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</si>
  <si>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</si>
  <si>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</si>
  <si>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http://www.gks.ru/bgd/regl/B09_16/IssWWW.exe/Stg/6-07.htm</t>
  </si>
  <si>
    <t>Демографический ежегодник России</t>
  </si>
  <si>
    <t>дата издания</t>
  </si>
  <si>
    <t>тип источника</t>
  </si>
  <si>
    <t>код</t>
  </si>
  <si>
    <t>Ежегодник</t>
  </si>
  <si>
    <t>Дополнительные категории массива</t>
  </si>
  <si>
    <t>1-я категория: название</t>
  </si>
  <si>
    <t>Страна</t>
  </si>
  <si>
    <t>1-я категория: значение</t>
  </si>
  <si>
    <t>1-я категория: код</t>
  </si>
  <si>
    <t>1-я категория: № п/п</t>
  </si>
  <si>
    <t>Россия</t>
  </si>
  <si>
    <t>поселения</t>
  </si>
  <si>
    <t>Городское население</t>
  </si>
  <si>
    <t>Все население</t>
  </si>
  <si>
    <t>Сельское население</t>
  </si>
  <si>
    <t>год</t>
  </si>
  <si>
    <t>Годы</t>
  </si>
  <si>
    <t>название категории 2</t>
  </si>
  <si>
    <t>№ категории 2 п/п</t>
  </si>
  <si>
    <t>код категории 2</t>
  </si>
  <si>
    <t>Число столбцов в категории 2</t>
  </si>
  <si>
    <t>перинатальный период</t>
  </si>
  <si>
    <t>Массив получен путем копирования Табл.5.9 из Демографического ежегодника России 2009</t>
  </si>
  <si>
    <t>всего</t>
  </si>
  <si>
    <t>мертворожденные</t>
  </si>
  <si>
    <t>умершие в возрасте до 7 дней</t>
  </si>
  <si>
    <t>Коэффициент перинатальной смертности</t>
  </si>
  <si>
    <t>Коэффициент перинатальной смертности по периоду и типу поселений, РФ, 1960-2008</t>
  </si>
  <si>
    <t>win_050</t>
  </si>
  <si>
    <t>на 1000 родившихся живыми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</si>
</sst>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00"/>
    <numFmt numFmtId="16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7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20" xfId="0" applyNumberFormat="1" applyFont="1" applyFill="1" applyBorder="1" applyAlignment="1">
      <alignment horizontal="center" vertical="center"/>
    </xf>
    <xf numFmtId="14" fontId="6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36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34" borderId="11" xfId="42" applyFill="1" applyBorder="1" applyAlignment="1" applyProtection="1">
      <alignment horizontal="left" vertical="center"/>
      <protection/>
    </xf>
    <xf numFmtId="0" fontId="59" fillId="38" borderId="23" xfId="0" applyFont="1" applyFill="1" applyBorder="1" applyAlignment="1">
      <alignment horizontal="center" vertical="top" wrapText="1"/>
    </xf>
    <xf numFmtId="0" fontId="9" fillId="34" borderId="11" xfId="53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center" vertical="center"/>
    </xf>
    <xf numFmtId="0" fontId="20" fillId="39" borderId="24" xfId="53" applyFont="1" applyFill="1" applyBorder="1" applyAlignment="1">
      <alignment horizontal="center" vertical="center" wrapText="1"/>
      <protection/>
    </xf>
    <xf numFmtId="0" fontId="20" fillId="38" borderId="23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top" wrapText="1"/>
    </xf>
    <xf numFmtId="0" fontId="60" fillId="0" borderId="25" xfId="0" applyFont="1" applyBorder="1" applyAlignment="1">
      <alignment horizontal="right" vertical="top" wrapText="1"/>
    </xf>
    <xf numFmtId="0" fontId="60" fillId="0" borderId="25" xfId="0" applyFont="1" applyBorder="1" applyAlignment="1">
      <alignment horizontal="right" wrapText="1"/>
    </xf>
    <xf numFmtId="0" fontId="60" fillId="0" borderId="26" xfId="0" applyFont="1" applyBorder="1" applyAlignment="1">
      <alignment horizontal="center" vertical="top" wrapText="1"/>
    </xf>
    <xf numFmtId="0" fontId="60" fillId="0" borderId="26" xfId="0" applyFont="1" applyBorder="1" applyAlignment="1">
      <alignment horizontal="right" vertical="top" wrapText="1"/>
    </xf>
    <xf numFmtId="0" fontId="3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6" fillId="34" borderId="27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10" fillId="34" borderId="27" xfId="0" applyFont="1" applyFill="1" applyBorder="1" applyAlignment="1">
      <alignment horizontal="left" vertical="center"/>
    </xf>
    <xf numFmtId="0" fontId="10" fillId="34" borderId="2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2" fontId="20" fillId="39" borderId="24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MeAge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резерв</v>
          </cell>
          <cell r="C67">
            <v>62</v>
          </cell>
          <cell r="D67" t="str">
            <v>void</v>
          </cell>
        </row>
        <row r="68">
          <cell r="B68" t="str">
            <v>резерв</v>
          </cell>
          <cell r="C68">
            <v>63</v>
          </cell>
          <cell r="D68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резерв</v>
          </cell>
          <cell r="D462" t="str">
            <v>void</v>
          </cell>
        </row>
        <row r="463">
          <cell r="B463" t="str">
            <v>резерв</v>
          </cell>
          <cell r="D463" t="str">
            <v>void</v>
          </cell>
        </row>
        <row r="464">
          <cell r="B464" t="str">
            <v>резерв</v>
          </cell>
          <cell r="D464" t="str">
            <v>void</v>
          </cell>
        </row>
        <row r="465">
          <cell r="B465" t="str">
            <v>резерв</v>
          </cell>
          <cell r="D465" t="str">
            <v>void</v>
          </cell>
        </row>
        <row r="466">
          <cell r="B466" t="str">
            <v>резерв</v>
          </cell>
          <cell r="D466" t="str">
            <v>void</v>
          </cell>
        </row>
        <row r="467">
          <cell r="B467" t="str">
            <v>резерв</v>
          </cell>
          <cell r="D467" t="str">
            <v>void</v>
          </cell>
        </row>
        <row r="468">
          <cell r="B468" t="str">
            <v>резерв</v>
          </cell>
          <cell r="D468" t="str">
            <v>void</v>
          </cell>
        </row>
        <row r="469">
          <cell r="B469" t="str">
            <v>резерв</v>
          </cell>
          <cell r="D469" t="str">
            <v>void</v>
          </cell>
        </row>
        <row r="470">
          <cell r="B470" t="str">
            <v>резерв</v>
          </cell>
          <cell r="D470" t="str">
            <v>void</v>
          </cell>
        </row>
        <row r="471">
          <cell r="B471" t="str">
            <v>резерв</v>
          </cell>
          <cell r="D471" t="str">
            <v>void</v>
          </cell>
        </row>
        <row r="472">
          <cell r="B472" t="str">
            <v>резерв</v>
          </cell>
          <cell r="D472" t="str">
            <v>void</v>
          </cell>
        </row>
        <row r="473">
          <cell r="B473" t="str">
            <v>резерв</v>
          </cell>
          <cell r="D473" t="str">
            <v>void</v>
          </cell>
        </row>
        <row r="474">
          <cell r="B474" t="str">
            <v>резерв</v>
          </cell>
          <cell r="D474" t="str">
            <v>void</v>
          </cell>
        </row>
        <row r="475">
          <cell r="B475" t="str">
            <v>резерв</v>
          </cell>
          <cell r="D475" t="str">
            <v>void</v>
          </cell>
        </row>
        <row r="476">
          <cell r="B476" t="str">
            <v>резерв</v>
          </cell>
          <cell r="D476" t="str">
            <v>void</v>
          </cell>
        </row>
        <row r="477">
          <cell r="B477" t="str">
            <v>резерв</v>
          </cell>
          <cell r="D477" t="str">
            <v>void</v>
          </cell>
        </row>
        <row r="478">
          <cell r="B478" t="str">
            <v>резерв</v>
          </cell>
          <cell r="D478" t="str">
            <v>void</v>
          </cell>
        </row>
        <row r="479">
          <cell r="B479" t="str">
            <v>резерв</v>
          </cell>
          <cell r="D479" t="str">
            <v>void</v>
          </cell>
        </row>
        <row r="480">
          <cell r="B480" t="str">
            <v>резерв</v>
          </cell>
          <cell r="D480" t="str">
            <v>void</v>
          </cell>
        </row>
        <row r="481">
          <cell r="B481" t="str">
            <v>резерв</v>
          </cell>
          <cell r="D481" t="str">
            <v>void</v>
          </cell>
        </row>
        <row r="482">
          <cell r="B482" t="str">
            <v>резерв</v>
          </cell>
          <cell r="D482" t="str">
            <v>void</v>
          </cell>
        </row>
        <row r="483">
          <cell r="B483" t="str">
            <v>резерв</v>
          </cell>
          <cell r="D483" t="str">
            <v>void</v>
          </cell>
        </row>
        <row r="484">
          <cell r="B484" t="str">
            <v>резерв</v>
          </cell>
          <cell r="D484" t="str">
            <v>void</v>
          </cell>
        </row>
        <row r="485">
          <cell r="B485" t="str">
            <v>резерв</v>
          </cell>
          <cell r="D485" t="str">
            <v>void</v>
          </cell>
        </row>
        <row r="486">
          <cell r="B486" t="str">
            <v>резерв</v>
          </cell>
          <cell r="D486" t="str">
            <v>void</v>
          </cell>
        </row>
        <row r="487">
          <cell r="B487" t="str">
            <v>резерв</v>
          </cell>
          <cell r="D487" t="str">
            <v>void</v>
          </cell>
        </row>
        <row r="488">
          <cell r="B488" t="str">
            <v>резерв</v>
          </cell>
          <cell r="D488" t="str">
            <v>void</v>
          </cell>
        </row>
        <row r="489">
          <cell r="B489" t="str">
            <v>резерв</v>
          </cell>
          <cell r="D489" t="str">
            <v>void</v>
          </cell>
        </row>
        <row r="490">
          <cell r="B490" t="str">
            <v>резерв</v>
          </cell>
          <cell r="D490" t="str">
            <v>void</v>
          </cell>
        </row>
        <row r="491">
          <cell r="B491" t="str">
            <v>резерв</v>
          </cell>
          <cell r="D491" t="str">
            <v>void</v>
          </cell>
        </row>
        <row r="492">
          <cell r="B492" t="str">
            <v>резерв</v>
          </cell>
          <cell r="D492" t="str">
            <v>void</v>
          </cell>
        </row>
        <row r="493">
          <cell r="B493" t="str">
            <v>резерв</v>
          </cell>
          <cell r="D493" t="str">
            <v>void</v>
          </cell>
        </row>
        <row r="494">
          <cell r="B494" t="str">
            <v>резерв</v>
          </cell>
          <cell r="D494" t="str">
            <v>void</v>
          </cell>
        </row>
        <row r="495">
          <cell r="B495" t="str">
            <v>резерв</v>
          </cell>
          <cell r="D495" t="str">
            <v>void</v>
          </cell>
        </row>
        <row r="496">
          <cell r="B496" t="str">
            <v>резерв</v>
          </cell>
          <cell r="D496" t="str">
            <v>void</v>
          </cell>
        </row>
        <row r="497">
          <cell r="B497" t="str">
            <v>резерв</v>
          </cell>
          <cell r="D497" t="str">
            <v>void</v>
          </cell>
        </row>
        <row r="498">
          <cell r="B498" t="str">
            <v>резерв</v>
          </cell>
          <cell r="D498" t="str">
            <v>void</v>
          </cell>
        </row>
        <row r="499">
          <cell r="B499" t="str">
            <v>резерв</v>
          </cell>
          <cell r="D499" t="str">
            <v>void</v>
          </cell>
        </row>
        <row r="500">
          <cell r="B500" t="str">
            <v>резерв</v>
          </cell>
          <cell r="D500" t="str">
            <v>void</v>
          </cell>
        </row>
      </sheetData>
      <sheetData sheetId="10">
        <row r="3">
          <cell r="B3" t="str">
            <v>всего</v>
          </cell>
          <cell r="D3" t="str">
            <v>Total</v>
          </cell>
        </row>
        <row r="4">
          <cell r="B4" t="str">
            <v>мертворожденные</v>
          </cell>
          <cell r="D4" t="str">
            <v>St_b</v>
          </cell>
        </row>
        <row r="5">
          <cell r="B5" t="str">
            <v>умершие в возрасте до 7 дней</v>
          </cell>
          <cell r="D5" t="str">
            <v>7d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6/IssWWW.exe/Stg/6-07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88">
      <selection activeCell="D97" sqref="D97"/>
    </sheetView>
  </sheetViews>
  <sheetFormatPr defaultColWidth="9.140625" defaultRowHeight="15"/>
  <cols>
    <col min="1" max="1" width="3.00390625" style="9" customWidth="1"/>
    <col min="2" max="2" width="5.421875" style="9" customWidth="1"/>
    <col min="3" max="3" width="36.00390625" style="9" customWidth="1"/>
    <col min="4" max="4" width="34.57421875" style="10" customWidth="1"/>
    <col min="5" max="5" width="14.7109375" style="10" customWidth="1"/>
    <col min="6" max="6" width="9.7109375" style="10" customWidth="1"/>
    <col min="7" max="7" width="9.7109375" style="29" customWidth="1"/>
    <col min="8" max="8" width="9.7109375" style="9" customWidth="1"/>
    <col min="9" max="9" width="9.7109375" style="10" customWidth="1"/>
    <col min="10" max="10" width="9.7109375" style="29" customWidth="1"/>
    <col min="11" max="11" width="9.7109375" style="9" customWidth="1"/>
    <col min="12" max="12" width="9.7109375" style="10" customWidth="1"/>
    <col min="13" max="13" width="9.7109375" style="29" customWidth="1"/>
    <col min="14" max="14" width="9.7109375" style="9" customWidth="1"/>
    <col min="15" max="16384" width="9.140625" style="9" customWidth="1"/>
  </cols>
  <sheetData>
    <row r="1" spans="2:8" s="1" customFormat="1" ht="30" thickBot="1">
      <c r="B1" s="52" t="s">
        <v>0</v>
      </c>
      <c r="C1" s="53"/>
      <c r="D1" s="53"/>
      <c r="E1" s="53"/>
      <c r="F1" s="53"/>
      <c r="G1" s="53"/>
      <c r="H1" s="53"/>
    </row>
    <row r="2" spans="1:8" s="1" customFormat="1" ht="15" customHeight="1" thickBot="1" thickTop="1">
      <c r="A2" s="1">
        <v>1</v>
      </c>
      <c r="B2" s="1">
        <v>1</v>
      </c>
      <c r="C2" s="17" t="s">
        <v>1</v>
      </c>
      <c r="D2" s="54" t="s">
        <v>51</v>
      </c>
      <c r="E2" s="55"/>
      <c r="F2" s="55"/>
      <c r="G2" s="55"/>
      <c r="H2" s="55"/>
    </row>
    <row r="3" spans="1:8" s="1" customFormat="1" ht="16.5" thickBot="1" thickTop="1">
      <c r="A3" s="1">
        <v>1</v>
      </c>
      <c r="B3" s="1">
        <v>2</v>
      </c>
      <c r="C3" s="18" t="s">
        <v>2</v>
      </c>
      <c r="D3" s="56" t="s">
        <v>52</v>
      </c>
      <c r="E3" s="57"/>
      <c r="F3" s="57"/>
      <c r="G3" s="57"/>
      <c r="H3" s="57"/>
    </row>
    <row r="4" spans="1:13" s="1" customFormat="1" ht="15" customHeight="1" thickBot="1" thickTop="1">
      <c r="A4" s="1">
        <v>1</v>
      </c>
      <c r="B4" s="1">
        <v>3</v>
      </c>
      <c r="C4" s="19" t="s">
        <v>3</v>
      </c>
      <c r="D4" s="20">
        <f>INDEX('[1]показатели'!$C$3:$C$68,MATCH(D2,'[1]показатели'!$B$3:$B$68,0))</f>
        <v>27</v>
      </c>
      <c r="E4" s="2"/>
      <c r="F4" s="2"/>
      <c r="G4" s="21"/>
      <c r="I4" s="2"/>
      <c r="J4" s="21"/>
      <c r="L4" s="2"/>
      <c r="M4" s="21"/>
    </row>
    <row r="5" spans="1:14" s="1" customFormat="1" ht="15" customHeight="1" thickBot="1" thickTop="1">
      <c r="A5" s="1">
        <v>1</v>
      </c>
      <c r="B5" s="1">
        <v>4</v>
      </c>
      <c r="C5" s="19" t="s">
        <v>4</v>
      </c>
      <c r="D5" s="22" t="str">
        <f>INDEX('[1]показатели'!$D$3:$D$68,MATCH(D2,'[1]показатели'!$B$3:$B$68,0))</f>
        <v>PerMR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3" s="1" customFormat="1" ht="16.5" thickBot="1" thickTop="1">
      <c r="A6" s="1">
        <v>1</v>
      </c>
      <c r="B6" s="1">
        <v>5</v>
      </c>
      <c r="C6" s="23" t="s">
        <v>5</v>
      </c>
      <c r="D6" s="22">
        <f>D8+D14</f>
        <v>3</v>
      </c>
      <c r="E6" s="2"/>
      <c r="F6" s="2"/>
      <c r="G6" s="21"/>
      <c r="I6" s="2"/>
      <c r="J6" s="21"/>
      <c r="L6" s="2"/>
      <c r="M6" s="21"/>
    </row>
    <row r="7" spans="3:13" s="1" customFormat="1" ht="16.5" thickBot="1" thickTop="1">
      <c r="C7" s="2"/>
      <c r="D7" s="4"/>
      <c r="E7" s="2"/>
      <c r="F7" s="2"/>
      <c r="G7" s="21"/>
      <c r="I7" s="2"/>
      <c r="J7" s="21"/>
      <c r="L7" s="2"/>
      <c r="M7" s="21"/>
    </row>
    <row r="8" spans="1:13" s="1" customFormat="1" ht="18.75" thickBot="1" thickTop="1">
      <c r="A8" s="1">
        <v>1</v>
      </c>
      <c r="B8" s="1">
        <v>100</v>
      </c>
      <c r="C8" s="24" t="s">
        <v>6</v>
      </c>
      <c r="D8" s="25">
        <v>1</v>
      </c>
      <c r="E8" s="2"/>
      <c r="F8" s="2"/>
      <c r="G8" s="21"/>
      <c r="I8" s="2"/>
      <c r="J8" s="21"/>
      <c r="L8" s="2"/>
      <c r="M8" s="21"/>
    </row>
    <row r="9" spans="1:13" s="1" customFormat="1" ht="15.75" customHeight="1" thickBot="1" thickTop="1">
      <c r="A9" s="1">
        <v>1</v>
      </c>
      <c r="B9" s="1">
        <v>111</v>
      </c>
      <c r="C9" s="3" t="s">
        <v>7</v>
      </c>
      <c r="D9" s="44" t="s">
        <v>40</v>
      </c>
      <c r="E9" s="2"/>
      <c r="G9" s="21"/>
      <c r="J9" s="21"/>
      <c r="M9" s="21"/>
    </row>
    <row r="10" spans="1:13" s="1" customFormat="1" ht="16.5" thickBot="1" thickTop="1">
      <c r="A10" s="1">
        <v>1</v>
      </c>
      <c r="B10" s="1">
        <v>112</v>
      </c>
      <c r="C10" s="6" t="s">
        <v>8</v>
      </c>
      <c r="D10" s="20">
        <f>INDEX('[1]категории'!$C$3:$C$28,MATCH(D9,'[1]категории'!$B$3:$B$28,0))</f>
        <v>2</v>
      </c>
      <c r="E10" s="2"/>
      <c r="G10" s="21"/>
      <c r="J10" s="21"/>
      <c r="M10" s="21"/>
    </row>
    <row r="11" spans="1:13" s="1" customFormat="1" ht="16.5" thickBot="1" thickTop="1">
      <c r="A11" s="1">
        <v>1</v>
      </c>
      <c r="B11" s="1">
        <v>113</v>
      </c>
      <c r="C11" s="6" t="s">
        <v>9</v>
      </c>
      <c r="D11" s="22" t="str">
        <f>INDEX('[1]категории'!$D$3:$D$28,MATCH(D9,'[1]категории'!$B$3:$B$28,0))</f>
        <v>YEAR</v>
      </c>
      <c r="E11" s="2"/>
      <c r="G11" s="21"/>
      <c r="J11" s="21"/>
      <c r="M11" s="21"/>
    </row>
    <row r="12" spans="1:13" s="1" customFormat="1" ht="18.75" thickBot="1" thickTop="1">
      <c r="A12" s="1">
        <v>1</v>
      </c>
      <c r="B12" s="1">
        <v>114</v>
      </c>
      <c r="C12" s="8" t="s">
        <v>10</v>
      </c>
      <c r="D12" s="5">
        <v>33</v>
      </c>
      <c r="E12" s="2"/>
      <c r="G12" s="21"/>
      <c r="J12" s="21"/>
      <c r="M12" s="21"/>
    </row>
    <row r="13" spans="3:13" s="1" customFormat="1" ht="7.5" customHeight="1" thickBot="1" thickTop="1">
      <c r="C13" s="2"/>
      <c r="D13" s="4"/>
      <c r="E13" s="2"/>
      <c r="G13" s="21"/>
      <c r="J13" s="21"/>
      <c r="M13" s="21"/>
    </row>
    <row r="14" spans="1:13" s="1" customFormat="1" ht="18.75" thickBot="1" thickTop="1">
      <c r="A14" s="1">
        <v>1</v>
      </c>
      <c r="B14" s="1">
        <v>200</v>
      </c>
      <c r="C14" s="24" t="s">
        <v>11</v>
      </c>
      <c r="D14" s="25">
        <v>2</v>
      </c>
      <c r="E14" s="2"/>
      <c r="F14" s="2"/>
      <c r="G14" s="21"/>
      <c r="I14" s="2"/>
      <c r="J14" s="21"/>
      <c r="L14" s="2"/>
      <c r="M14" s="21"/>
    </row>
    <row r="15" spans="1:13" s="1" customFormat="1" ht="15.75" customHeight="1" thickBot="1" thickTop="1">
      <c r="A15" s="1">
        <v>1</v>
      </c>
      <c r="B15" s="1">
        <v>211</v>
      </c>
      <c r="C15" s="17" t="s">
        <v>7</v>
      </c>
      <c r="D15" s="44" t="s">
        <v>36</v>
      </c>
      <c r="E15" s="2"/>
      <c r="F15" s="2"/>
      <c r="G15" s="21"/>
      <c r="I15" s="2"/>
      <c r="J15" s="21"/>
      <c r="L15" s="2"/>
      <c r="M15" s="21"/>
    </row>
    <row r="16" spans="1:13" s="1" customFormat="1" ht="16.5" thickBot="1" thickTop="1">
      <c r="A16" s="1">
        <v>1</v>
      </c>
      <c r="B16" s="1">
        <v>212</v>
      </c>
      <c r="C16" s="19" t="s">
        <v>8</v>
      </c>
      <c r="D16" s="20">
        <f>INDEX('[1]категории'!$C$3:$C$28,MATCH(D15,'[1]категории'!$B$3:$B$28,0))</f>
        <v>4</v>
      </c>
      <c r="F16" s="2"/>
      <c r="G16" s="21"/>
      <c r="I16" s="2"/>
      <c r="J16" s="21"/>
      <c r="L16" s="2"/>
      <c r="M16" s="21"/>
    </row>
    <row r="17" spans="1:13" s="1" customFormat="1" ht="16.5" thickBot="1" thickTop="1">
      <c r="A17" s="1">
        <v>1</v>
      </c>
      <c r="B17" s="1">
        <v>213</v>
      </c>
      <c r="C17" s="19" t="s">
        <v>9</v>
      </c>
      <c r="D17" s="22" t="str">
        <f>INDEX('[1]категории'!$D$3:$D$28,MATCH(D15,'[1]категории'!$B$3:$B$28,0))</f>
        <v>URBAN</v>
      </c>
      <c r="F17" s="2"/>
      <c r="G17" s="21"/>
      <c r="I17" s="2"/>
      <c r="J17" s="21"/>
      <c r="L17" s="2"/>
      <c r="M17" s="21"/>
    </row>
    <row r="18" spans="1:13" s="1" customFormat="1" ht="18.75" thickBot="1" thickTop="1">
      <c r="A18" s="1">
        <v>1</v>
      </c>
      <c r="B18" s="1">
        <v>214</v>
      </c>
      <c r="C18" s="24" t="s">
        <v>12</v>
      </c>
      <c r="D18" s="5">
        <v>3</v>
      </c>
      <c r="E18" s="2"/>
      <c r="F18" s="2"/>
      <c r="G18" s="21"/>
      <c r="I18" s="2"/>
      <c r="J18" s="21"/>
      <c r="L18" s="2"/>
      <c r="M18" s="21"/>
    </row>
    <row r="19" spans="3:13" s="1" customFormat="1" ht="9" customHeight="1" thickBot="1" thickTop="1">
      <c r="C19" s="2"/>
      <c r="D19" s="4"/>
      <c r="E19" s="2"/>
      <c r="F19" s="2"/>
      <c r="G19" s="21"/>
      <c r="I19" s="2"/>
      <c r="J19" s="21"/>
      <c r="L19" s="2"/>
      <c r="M19" s="21"/>
    </row>
    <row r="20" spans="1:13" s="1" customFormat="1" ht="15.75" customHeight="1" thickBot="1" thickTop="1">
      <c r="A20" s="1">
        <v>1</v>
      </c>
      <c r="B20" s="1">
        <v>221</v>
      </c>
      <c r="C20" s="17" t="s">
        <v>42</v>
      </c>
      <c r="D20" s="44" t="s">
        <v>46</v>
      </c>
      <c r="E20" s="2"/>
      <c r="F20" s="2"/>
      <c r="G20" s="21"/>
      <c r="I20" s="2"/>
      <c r="J20" s="21"/>
      <c r="L20" s="2"/>
      <c r="M20" s="21"/>
    </row>
    <row r="21" spans="1:13" s="1" customFormat="1" ht="16.5" thickBot="1" thickTop="1">
      <c r="A21" s="1">
        <v>1</v>
      </c>
      <c r="B21" s="1">
        <v>222</v>
      </c>
      <c r="C21" s="19" t="s">
        <v>43</v>
      </c>
      <c r="D21" s="20">
        <f>INDEX('[1]категории'!$C$3:$C$28,MATCH(D20,'[1]категории'!$B$3:$B$28,0))</f>
        <v>25</v>
      </c>
      <c r="F21" s="2"/>
      <c r="G21" s="21"/>
      <c r="I21" s="2"/>
      <c r="J21" s="21"/>
      <c r="L21" s="2"/>
      <c r="M21" s="21"/>
    </row>
    <row r="22" spans="1:13" s="1" customFormat="1" ht="16.5" thickBot="1" thickTop="1">
      <c r="A22" s="1">
        <v>1</v>
      </c>
      <c r="B22" s="1">
        <v>223</v>
      </c>
      <c r="C22" s="19" t="s">
        <v>44</v>
      </c>
      <c r="D22" s="22" t="str">
        <f>INDEX('[1]категории'!$D$3:$D$28,MATCH(D20,'[1]категории'!$B$3:$B$28,0))</f>
        <v>per_per</v>
      </c>
      <c r="F22" s="2"/>
      <c r="G22" s="21"/>
      <c r="I22" s="2"/>
      <c r="J22" s="21"/>
      <c r="L22" s="2"/>
      <c r="M22" s="21"/>
    </row>
    <row r="23" spans="1:13" s="1" customFormat="1" ht="18.75" thickBot="1" thickTop="1">
      <c r="A23" s="1">
        <v>1</v>
      </c>
      <c r="B23" s="1">
        <v>224</v>
      </c>
      <c r="C23" s="24" t="s">
        <v>45</v>
      </c>
      <c r="D23" s="5">
        <v>3</v>
      </c>
      <c r="E23" s="2"/>
      <c r="F23" s="2"/>
      <c r="G23" s="21"/>
      <c r="I23" s="2"/>
      <c r="J23" s="21"/>
      <c r="L23" s="2"/>
      <c r="M23" s="21"/>
    </row>
    <row r="24" spans="3:13" s="1" customFormat="1" ht="9" customHeight="1" thickBot="1" thickTop="1">
      <c r="C24" s="2"/>
      <c r="D24" s="4"/>
      <c r="E24" s="2"/>
      <c r="F24" s="2"/>
      <c r="G24" s="21"/>
      <c r="I24" s="2"/>
      <c r="J24" s="21"/>
      <c r="L24" s="2"/>
      <c r="M24" s="21"/>
    </row>
    <row r="25" spans="1:13" s="1" customFormat="1" ht="15" customHeight="1" thickBot="1" thickTop="1">
      <c r="A25" s="1">
        <v>1</v>
      </c>
      <c r="B25" s="1">
        <v>14</v>
      </c>
      <c r="C25" s="19" t="s">
        <v>13</v>
      </c>
      <c r="D25" s="26" t="s">
        <v>24</v>
      </c>
      <c r="E25" s="2"/>
      <c r="F25" s="2"/>
      <c r="G25" s="21"/>
      <c r="I25" s="2"/>
      <c r="J25" s="21"/>
      <c r="L25" s="2"/>
      <c r="M25" s="21"/>
    </row>
    <row r="26" spans="3:13" s="1" customFormat="1" ht="9.75" customHeight="1" thickBot="1" thickTop="1">
      <c r="C26" s="2"/>
      <c r="D26" s="4"/>
      <c r="E26" s="2"/>
      <c r="F26" s="2"/>
      <c r="G26" s="21"/>
      <c r="I26" s="2"/>
      <c r="J26" s="21"/>
      <c r="L26" s="2"/>
      <c r="M26" s="21"/>
    </row>
    <row r="27" spans="1:13" s="1" customFormat="1" ht="16.5" thickBot="1" thickTop="1">
      <c r="A27" s="1">
        <v>1</v>
      </c>
      <c r="B27" s="1">
        <v>15</v>
      </c>
      <c r="C27" s="19" t="s">
        <v>14</v>
      </c>
      <c r="D27" s="40" t="s">
        <v>23</v>
      </c>
      <c r="E27" s="2"/>
      <c r="F27" s="2"/>
      <c r="G27" s="21"/>
      <c r="I27" s="2"/>
      <c r="J27" s="21"/>
      <c r="L27" s="2"/>
      <c r="M27" s="21"/>
    </row>
    <row r="28" spans="3:13" s="1" customFormat="1" ht="9.75" customHeight="1" thickBot="1" thickTop="1">
      <c r="C28" s="2"/>
      <c r="D28" s="4"/>
      <c r="E28" s="2"/>
      <c r="F28" s="2"/>
      <c r="G28" s="21"/>
      <c r="I28" s="2"/>
      <c r="J28" s="21"/>
      <c r="L28" s="2"/>
      <c r="M28" s="21"/>
    </row>
    <row r="29" spans="1:13" s="1" customFormat="1" ht="15" customHeight="1" thickBot="1" thickTop="1">
      <c r="A29" s="1">
        <v>1</v>
      </c>
      <c r="B29" s="1">
        <v>16</v>
      </c>
      <c r="C29" s="19" t="s">
        <v>15</v>
      </c>
      <c r="D29" s="42" t="s">
        <v>54</v>
      </c>
      <c r="E29" s="2"/>
      <c r="G29" s="21"/>
      <c r="J29" s="21"/>
      <c r="M29" s="21"/>
    </row>
    <row r="30" spans="3:13" s="1" customFormat="1" ht="9.75" customHeight="1" thickBot="1" thickTop="1">
      <c r="C30" s="2"/>
      <c r="D30" s="4"/>
      <c r="E30" s="2"/>
      <c r="F30" s="2"/>
      <c r="G30" s="21"/>
      <c r="I30" s="2"/>
      <c r="J30" s="21"/>
      <c r="L30" s="2"/>
      <c r="M30" s="21"/>
    </row>
    <row r="31" spans="1:13" s="1" customFormat="1" ht="28.5" thickBot="1" thickTop="1">
      <c r="A31" s="1">
        <v>1</v>
      </c>
      <c r="B31" s="1">
        <v>17</v>
      </c>
      <c r="C31" s="23" t="s">
        <v>16</v>
      </c>
      <c r="D31" s="27">
        <v>40833</v>
      </c>
      <c r="E31" s="2"/>
      <c r="F31" s="2"/>
      <c r="G31" s="21"/>
      <c r="I31" s="2"/>
      <c r="J31" s="21"/>
      <c r="L31" s="2"/>
      <c r="M31" s="21"/>
    </row>
    <row r="32" spans="3:13" s="1" customFormat="1" ht="9.75" customHeight="1" thickBot="1" thickTop="1">
      <c r="C32" s="2"/>
      <c r="D32" s="4"/>
      <c r="E32" s="2"/>
      <c r="F32" s="2"/>
      <c r="G32" s="21"/>
      <c r="I32" s="2"/>
      <c r="J32" s="21"/>
      <c r="L32" s="2"/>
      <c r="M32" s="21"/>
    </row>
    <row r="33" spans="1:13" s="1" customFormat="1" ht="15" customHeight="1" thickBot="1" thickTop="1">
      <c r="A33" s="1">
        <v>1</v>
      </c>
      <c r="B33" s="1">
        <v>18</v>
      </c>
      <c r="C33" s="23" t="s">
        <v>17</v>
      </c>
      <c r="D33" s="28">
        <f ca="1">TODAY()</f>
        <v>40834</v>
      </c>
      <c r="E33" s="2"/>
      <c r="F33" s="2"/>
      <c r="G33" s="21"/>
      <c r="I33" s="2"/>
      <c r="J33" s="21"/>
      <c r="L33" s="2"/>
      <c r="M33" s="21"/>
    </row>
    <row r="34" spans="3:13" s="1" customFormat="1" ht="9.75" customHeight="1" thickBot="1" thickTop="1">
      <c r="C34" s="2"/>
      <c r="D34" s="4"/>
      <c r="E34" s="2"/>
      <c r="F34" s="2"/>
      <c r="G34" s="21"/>
      <c r="I34" s="2"/>
      <c r="J34" s="21"/>
      <c r="L34" s="2"/>
      <c r="M34" s="21"/>
    </row>
    <row r="35" spans="1:13" s="1" customFormat="1" ht="15" customHeight="1" thickBot="1" thickTop="1">
      <c r="A35" s="1">
        <v>1</v>
      </c>
      <c r="B35" s="1">
        <v>19</v>
      </c>
      <c r="C35" s="19" t="s">
        <v>18</v>
      </c>
      <c r="D35" s="5" t="s">
        <v>19</v>
      </c>
      <c r="E35" s="2"/>
      <c r="F35" s="2"/>
      <c r="G35" s="21"/>
      <c r="I35" s="2"/>
      <c r="J35" s="21"/>
      <c r="L35" s="2"/>
      <c r="M35" s="21"/>
    </row>
    <row r="36" spans="1:3" ht="9.75" customHeight="1" thickBot="1" thickTop="1">
      <c r="A36" s="1"/>
      <c r="C36" s="10"/>
    </row>
    <row r="37" spans="1:13" s="1" customFormat="1" ht="15" customHeight="1" thickBot="1" thickTop="1">
      <c r="A37" s="1">
        <v>1</v>
      </c>
      <c r="B37" s="1">
        <v>20</v>
      </c>
      <c r="C37" s="19" t="s">
        <v>20</v>
      </c>
      <c r="D37" s="5" t="s">
        <v>53</v>
      </c>
      <c r="E37" s="2"/>
      <c r="F37" s="2"/>
      <c r="G37" s="21"/>
      <c r="I37" s="2"/>
      <c r="J37" s="21"/>
      <c r="L37" s="2"/>
      <c r="M37" s="21"/>
    </row>
    <row r="38" spans="1:3" ht="9.75" customHeight="1" thickBot="1" thickTop="1">
      <c r="A38" s="1"/>
      <c r="C38" s="10"/>
    </row>
    <row r="39" spans="1:8" s="1" customFormat="1" ht="18.75" thickBot="1" thickTop="1">
      <c r="A39" s="1">
        <v>1</v>
      </c>
      <c r="B39" s="1">
        <v>21</v>
      </c>
      <c r="C39" s="19" t="s">
        <v>21</v>
      </c>
      <c r="D39" s="58" t="s">
        <v>47</v>
      </c>
      <c r="E39" s="59"/>
      <c r="F39" s="59"/>
      <c r="G39" s="59"/>
      <c r="H39" s="59"/>
    </row>
    <row r="40" spans="1:5" ht="6.75" customHeight="1" thickBot="1" thickTop="1">
      <c r="A40" s="1"/>
      <c r="C40" s="30"/>
      <c r="E40" s="2"/>
    </row>
    <row r="41" spans="1:14" ht="15" customHeight="1" thickBot="1" thickTop="1">
      <c r="A41" s="1">
        <v>1</v>
      </c>
      <c r="B41" s="1">
        <v>22</v>
      </c>
      <c r="C41" s="31" t="s">
        <v>25</v>
      </c>
      <c r="D41" s="5">
        <v>2009</v>
      </c>
      <c r="E41" s="2"/>
      <c r="F41" s="2"/>
      <c r="G41" s="21"/>
      <c r="H41" s="1"/>
      <c r="I41" s="2"/>
      <c r="J41" s="21"/>
      <c r="K41" s="1"/>
      <c r="L41" s="2"/>
      <c r="M41" s="21"/>
      <c r="N41" s="1"/>
    </row>
    <row r="42" spans="1:3" ht="6.75" customHeight="1" thickBot="1" thickTop="1">
      <c r="A42" s="1"/>
      <c r="C42" s="30"/>
    </row>
    <row r="43" spans="1:14" ht="15" customHeight="1" thickBot="1" thickTop="1">
      <c r="A43" s="1">
        <v>1</v>
      </c>
      <c r="B43" s="1">
        <v>23</v>
      </c>
      <c r="C43" s="31" t="s">
        <v>26</v>
      </c>
      <c r="D43" s="5" t="s">
        <v>28</v>
      </c>
      <c r="E43" s="32"/>
      <c r="F43" s="32"/>
      <c r="G43" s="33"/>
      <c r="H43" s="32"/>
      <c r="I43" s="32"/>
      <c r="J43" s="33"/>
      <c r="K43" s="32"/>
      <c r="L43" s="32"/>
      <c r="M43" s="33"/>
      <c r="N43" s="32"/>
    </row>
    <row r="44" spans="1:3" ht="6.75" customHeight="1" thickBot="1" thickTop="1">
      <c r="A44" s="1"/>
      <c r="C44" s="30"/>
    </row>
    <row r="45" spans="1:5" s="1" customFormat="1" ht="16.5" thickBot="1" thickTop="1">
      <c r="A45" s="1">
        <v>1</v>
      </c>
      <c r="B45" s="1">
        <v>300</v>
      </c>
      <c r="C45" s="43" t="s">
        <v>29</v>
      </c>
      <c r="E45" s="2"/>
    </row>
    <row r="46" spans="1:13" ht="9.75" customHeight="1" thickBot="1" thickTop="1">
      <c r="A46" s="1"/>
      <c r="C46" s="10"/>
      <c r="F46" s="9"/>
      <c r="G46" s="9"/>
      <c r="I46" s="9"/>
      <c r="J46" s="9"/>
      <c r="L46" s="9"/>
      <c r="M46" s="9"/>
    </row>
    <row r="47" spans="1:5" s="1" customFormat="1" ht="18.75" thickBot="1" thickTop="1">
      <c r="A47" s="1">
        <v>1</v>
      </c>
      <c r="B47" s="1">
        <v>301</v>
      </c>
      <c r="C47" s="43" t="s">
        <v>30</v>
      </c>
      <c r="D47" s="5" t="s">
        <v>31</v>
      </c>
      <c r="E47" s="2"/>
    </row>
    <row r="48" spans="1:5" s="1" customFormat="1" ht="18.75" thickBot="1" thickTop="1">
      <c r="A48" s="1">
        <v>1</v>
      </c>
      <c r="B48" s="1">
        <v>302</v>
      </c>
      <c r="C48" s="43" t="s">
        <v>32</v>
      </c>
      <c r="D48" s="5" t="s">
        <v>35</v>
      </c>
      <c r="E48" s="2"/>
    </row>
    <row r="49" spans="1:5" s="1" customFormat="1" ht="16.5" thickBot="1" thickTop="1">
      <c r="A49" s="1">
        <v>1</v>
      </c>
      <c r="B49" s="1">
        <v>303</v>
      </c>
      <c r="C49" s="43" t="s">
        <v>33</v>
      </c>
      <c r="D49" s="37" t="str">
        <f>INDEX('[1]industr'!$D$3:$D$101,MATCH(D48,'[1]industr'!$B$3:$B$101,0))</f>
        <v>RU</v>
      </c>
      <c r="E49" s="2"/>
    </row>
    <row r="50" spans="1:5" s="1" customFormat="1" ht="16.5" thickBot="1" thickTop="1">
      <c r="A50" s="1">
        <v>1</v>
      </c>
      <c r="B50" s="1">
        <v>304</v>
      </c>
      <c r="C50" s="43" t="s">
        <v>34</v>
      </c>
      <c r="D50" s="7">
        <f>MATCH(D48,'[1]industr'!$B$3:$B$101,0)</f>
        <v>30</v>
      </c>
      <c r="E50" s="2"/>
    </row>
    <row r="51" spans="1:14" ht="15.75" thickTop="1">
      <c r="A51" s="1"/>
      <c r="B51" s="1"/>
      <c r="F51" s="9"/>
      <c r="G51" s="10"/>
      <c r="H51" s="10"/>
      <c r="I51" s="9"/>
      <c r="J51" s="10"/>
      <c r="K51" s="10"/>
      <c r="L51" s="9"/>
      <c r="M51" s="10"/>
      <c r="N51" s="10"/>
    </row>
    <row r="52" ht="8.25" customHeight="1">
      <c r="A52" s="1"/>
    </row>
    <row r="53" spans="1:14" ht="8.25" customHeight="1">
      <c r="A53" s="1"/>
      <c r="B53" s="1"/>
      <c r="G53" s="34"/>
      <c r="H53" s="10"/>
      <c r="J53" s="34"/>
      <c r="K53" s="10"/>
      <c r="M53" s="34"/>
      <c r="N53" s="10"/>
    </row>
    <row r="54" spans="1:13" s="14" customFormat="1" ht="15">
      <c r="A54" s="11"/>
      <c r="B54" s="11"/>
      <c r="C54" s="12" t="s">
        <v>22</v>
      </c>
      <c r="D54" s="13"/>
      <c r="E54" s="13"/>
      <c r="F54" s="13"/>
      <c r="G54" s="35"/>
      <c r="I54" s="13"/>
      <c r="J54" s="35"/>
      <c r="L54" s="13"/>
      <c r="M54" s="35"/>
    </row>
    <row r="55" spans="1:14" s="16" customFormat="1" ht="15">
      <c r="A55" s="15">
        <v>2</v>
      </c>
      <c r="B55" s="36"/>
      <c r="C55" s="36"/>
      <c r="D55" s="16">
        <v>3</v>
      </c>
      <c r="E55" s="16">
        <v>4</v>
      </c>
      <c r="F55" s="16">
        <v>5</v>
      </c>
      <c r="G55" s="16">
        <v>5</v>
      </c>
      <c r="H55" s="16">
        <v>5</v>
      </c>
      <c r="I55" s="16">
        <v>5</v>
      </c>
      <c r="J55" s="16">
        <v>5</v>
      </c>
      <c r="K55" s="16">
        <v>5</v>
      </c>
      <c r="L55" s="16">
        <v>5</v>
      </c>
      <c r="M55" s="16">
        <v>5</v>
      </c>
      <c r="N55" s="16">
        <v>5</v>
      </c>
    </row>
    <row r="56" spans="1:14" ht="15.75" thickBot="1">
      <c r="A56" s="1">
        <v>3</v>
      </c>
      <c r="B56" s="38"/>
      <c r="C56" s="41"/>
      <c r="D56" s="38"/>
      <c r="E56" s="38" t="s">
        <v>27</v>
      </c>
      <c r="F56" s="37" t="str">
        <f>INDEX('[1]urban'!$D$3:$D$5,MATCH(F57,'[1]urban'!$B$3:$B$5,0))</f>
        <v>TOT</v>
      </c>
      <c r="G56" s="37" t="str">
        <f>INDEX('[1]urban'!$D$3:$D$5,MATCH(G57,'[1]urban'!$B$3:$B$5,0))</f>
        <v>TOT</v>
      </c>
      <c r="H56" s="37" t="str">
        <f>INDEX('[1]urban'!$D$3:$D$5,MATCH(H57,'[1]urban'!$B$3:$B$5,0))</f>
        <v>TOT</v>
      </c>
      <c r="I56" s="37" t="str">
        <f>INDEX('[1]urban'!$D$3:$D$5,MATCH(I57,'[1]urban'!$B$3:$B$5,0))</f>
        <v>URB</v>
      </c>
      <c r="J56" s="37" t="str">
        <f>INDEX('[1]urban'!$D$3:$D$5,MATCH(J57,'[1]urban'!$B$3:$B$5,0))</f>
        <v>URB</v>
      </c>
      <c r="K56" s="37" t="str">
        <f>INDEX('[1]urban'!$D$3:$D$5,MATCH(K57,'[1]urban'!$B$3:$B$5,0))</f>
        <v>URB</v>
      </c>
      <c r="L56" s="37" t="str">
        <f>INDEX('[1]urban'!$D$3:$D$5,MATCH(L57,'[1]urban'!$B$3:$B$5,0))</f>
        <v>RUR</v>
      </c>
      <c r="M56" s="37" t="str">
        <f>INDEX('[1]urban'!$D$3:$D$5,MATCH(M57,'[1]urban'!$B$3:$B$5,0))</f>
        <v>RUR</v>
      </c>
      <c r="N56" s="37" t="str">
        <f>INDEX('[1]urban'!$D$3:$D$5,MATCH(N57,'[1]urban'!$B$3:$B$5,0))</f>
        <v>RUR</v>
      </c>
    </row>
    <row r="57" spans="1:14" ht="23.25" thickTop="1">
      <c r="A57" s="39">
        <v>4</v>
      </c>
      <c r="B57" s="38"/>
      <c r="C57" s="45"/>
      <c r="D57" s="38" t="s">
        <v>27</v>
      </c>
      <c r="E57" s="46" t="s">
        <v>36</v>
      </c>
      <c r="F57" s="45" t="s">
        <v>38</v>
      </c>
      <c r="G57" s="45" t="s">
        <v>38</v>
      </c>
      <c r="H57" s="45" t="s">
        <v>38</v>
      </c>
      <c r="I57" s="45" t="s">
        <v>37</v>
      </c>
      <c r="J57" s="45" t="s">
        <v>37</v>
      </c>
      <c r="K57" s="45" t="s">
        <v>37</v>
      </c>
      <c r="L57" s="45" t="s">
        <v>39</v>
      </c>
      <c r="M57" s="45" t="s">
        <v>39</v>
      </c>
      <c r="N57" s="45" t="s">
        <v>39</v>
      </c>
    </row>
    <row r="58" spans="1:14" ht="15.75" thickBot="1">
      <c r="A58" s="1">
        <v>3</v>
      </c>
      <c r="B58" s="38"/>
      <c r="C58" s="41"/>
      <c r="D58" s="38"/>
      <c r="E58" s="38" t="s">
        <v>27</v>
      </c>
      <c r="F58" s="37" t="str">
        <f>INDEX('[1]perinatal'!$D$3:$D$5,MATCH(F59,'[1]perinatal'!$B$3:$B$5,0))</f>
        <v>Total</v>
      </c>
      <c r="G58" s="37" t="str">
        <f>INDEX('[1]perinatal'!$D$3:$D$5,MATCH(G59,'[1]perinatal'!$B$3:$B$5,0))</f>
        <v>St_b</v>
      </c>
      <c r="H58" s="37" t="str">
        <f>INDEX('[1]perinatal'!$D$3:$D$5,MATCH(H59,'[1]perinatal'!$B$3:$B$5,0))</f>
        <v>7d</v>
      </c>
      <c r="I58" s="37" t="str">
        <f>INDEX('[1]perinatal'!$D$3:$D$5,MATCH(I59,'[1]perinatal'!$B$3:$B$5,0))</f>
        <v>Total</v>
      </c>
      <c r="J58" s="37" t="str">
        <f>INDEX('[1]perinatal'!$D$3:$D$5,MATCH(J59,'[1]perinatal'!$B$3:$B$5,0))</f>
        <v>St_b</v>
      </c>
      <c r="K58" s="37" t="str">
        <f>INDEX('[1]perinatal'!$D$3:$D$5,MATCH(K59,'[1]perinatal'!$B$3:$B$5,0))</f>
        <v>7d</v>
      </c>
      <c r="L58" s="37" t="str">
        <f>INDEX('[1]perinatal'!$D$3:$D$5,MATCH(L59,'[1]perinatal'!$B$3:$B$5,0))</f>
        <v>Total</v>
      </c>
      <c r="M58" s="37" t="str">
        <f>INDEX('[1]perinatal'!$D$3:$D$5,MATCH(M59,'[1]perinatal'!$B$3:$B$5,0))</f>
        <v>St_b</v>
      </c>
      <c r="N58" s="37" t="str">
        <f>INDEX('[1]perinatal'!$D$3:$D$5,MATCH(N59,'[1]perinatal'!$B$3:$B$5,0))</f>
        <v>7d</v>
      </c>
    </row>
    <row r="59" spans="1:14" ht="34.5" thickTop="1">
      <c r="A59" s="39">
        <v>4</v>
      </c>
      <c r="B59" s="38"/>
      <c r="C59" s="45"/>
      <c r="D59" s="38" t="s">
        <v>27</v>
      </c>
      <c r="E59" s="46" t="s">
        <v>46</v>
      </c>
      <c r="F59" s="45" t="s">
        <v>48</v>
      </c>
      <c r="G59" s="45" t="s">
        <v>49</v>
      </c>
      <c r="H59" s="45" t="s">
        <v>50</v>
      </c>
      <c r="I59" s="45" t="s">
        <v>48</v>
      </c>
      <c r="J59" s="45" t="s">
        <v>49</v>
      </c>
      <c r="K59" s="45" t="s">
        <v>50</v>
      </c>
      <c r="L59" s="45" t="s">
        <v>48</v>
      </c>
      <c r="M59" s="45" t="s">
        <v>49</v>
      </c>
      <c r="N59" s="45" t="s">
        <v>50</v>
      </c>
    </row>
    <row r="60" spans="1:14" ht="15.75" thickBot="1">
      <c r="A60" s="39">
        <v>5</v>
      </c>
      <c r="B60" s="37"/>
      <c r="C60" s="45" t="s">
        <v>41</v>
      </c>
      <c r="D60" s="38">
        <f>INDEX('[1]period'!$D$3:$D$500,MATCH(E60,'[1]period'!$B$3:$B$500,0))</f>
        <v>1960</v>
      </c>
      <c r="E60" s="45">
        <v>1960</v>
      </c>
      <c r="F60" s="60">
        <v>17.39</v>
      </c>
      <c r="G60" s="60">
        <v>10.27</v>
      </c>
      <c r="H60" s="60">
        <v>7.12</v>
      </c>
      <c r="I60" s="60">
        <v>25.1</v>
      </c>
      <c r="J60" s="60">
        <v>14.76</v>
      </c>
      <c r="K60" s="60">
        <v>10.34</v>
      </c>
      <c r="L60" s="60">
        <v>10.25</v>
      </c>
      <c r="M60" s="60">
        <v>6.11</v>
      </c>
      <c r="N60" s="60">
        <v>4.14</v>
      </c>
    </row>
    <row r="61" spans="1:14" ht="16.5" thickBot="1" thickTop="1">
      <c r="A61" s="39">
        <v>5</v>
      </c>
      <c r="B61" s="37"/>
      <c r="C61" s="45"/>
      <c r="D61" s="38">
        <f>INDEX('[1]period'!$D$3:$D$500,MATCH(E61,'[1]period'!$B$3:$B$500,0))</f>
        <v>1965</v>
      </c>
      <c r="E61" s="45">
        <v>1965</v>
      </c>
      <c r="F61" s="60">
        <v>19.97</v>
      </c>
      <c r="G61" s="60">
        <v>12.02</v>
      </c>
      <c r="H61" s="60">
        <v>7.95</v>
      </c>
      <c r="I61" s="60">
        <v>26.48</v>
      </c>
      <c r="J61" s="60">
        <v>15.59</v>
      </c>
      <c r="K61" s="60">
        <v>10.89</v>
      </c>
      <c r="L61" s="60">
        <v>12.26</v>
      </c>
      <c r="M61" s="60">
        <v>7.8</v>
      </c>
      <c r="N61" s="60">
        <v>4.46</v>
      </c>
    </row>
    <row r="62" spans="1:14" ht="16.5" thickBot="1" thickTop="1">
      <c r="A62" s="39">
        <v>5</v>
      </c>
      <c r="B62" s="37"/>
      <c r="C62" s="45"/>
      <c r="D62" s="38">
        <f>INDEX('[1]period'!$D$3:$D$500,MATCH(E62,'[1]period'!$B$3:$B$500,0))</f>
        <v>1970</v>
      </c>
      <c r="E62" s="45">
        <v>1970</v>
      </c>
      <c r="F62" s="60">
        <v>18.28</v>
      </c>
      <c r="G62" s="60">
        <v>11.48</v>
      </c>
      <c r="H62" s="60">
        <v>6.8</v>
      </c>
      <c r="I62" s="60">
        <v>21.86</v>
      </c>
      <c r="J62" s="60">
        <v>13.26</v>
      </c>
      <c r="K62" s="60">
        <v>8.6</v>
      </c>
      <c r="L62" s="60">
        <v>12.09</v>
      </c>
      <c r="M62" s="60">
        <v>8.4</v>
      </c>
      <c r="N62" s="60">
        <v>3.69</v>
      </c>
    </row>
    <row r="63" spans="1:14" ht="16.5" thickBot="1" thickTop="1">
      <c r="A63" s="39">
        <v>5</v>
      </c>
      <c r="B63" s="37"/>
      <c r="C63" s="45"/>
      <c r="D63" s="38">
        <f>INDEX('[1]period'!$D$3:$D$500,MATCH(E63,'[1]period'!$B$3:$B$500,0))</f>
        <v>1975</v>
      </c>
      <c r="E63" s="45">
        <v>1975</v>
      </c>
      <c r="F63" s="60">
        <v>17.94</v>
      </c>
      <c r="G63" s="60">
        <v>10.82</v>
      </c>
      <c r="H63" s="60">
        <v>7.11</v>
      </c>
      <c r="I63" s="60">
        <v>20.9</v>
      </c>
      <c r="J63" s="60">
        <v>12.15</v>
      </c>
      <c r="K63" s="60">
        <v>8.75</v>
      </c>
      <c r="L63" s="60">
        <v>11.61</v>
      </c>
      <c r="M63" s="60">
        <v>7.99</v>
      </c>
      <c r="N63" s="60">
        <v>3.62</v>
      </c>
    </row>
    <row r="64" spans="1:14" ht="16.5" thickBot="1" thickTop="1">
      <c r="A64" s="39">
        <v>5</v>
      </c>
      <c r="B64" s="37"/>
      <c r="C64" s="45"/>
      <c r="D64" s="38">
        <f>INDEX('[1]period'!$D$3:$D$500,MATCH(E64,'[1]period'!$B$3:$B$500,0))</f>
        <v>1980</v>
      </c>
      <c r="E64" s="45">
        <v>1980</v>
      </c>
      <c r="F64" s="60">
        <v>15.79</v>
      </c>
      <c r="G64" s="60">
        <v>9.03</v>
      </c>
      <c r="H64" s="60">
        <v>6.76</v>
      </c>
      <c r="I64" s="60">
        <v>18.39</v>
      </c>
      <c r="J64" s="60">
        <v>10.16</v>
      </c>
      <c r="K64" s="60">
        <v>8.23</v>
      </c>
      <c r="L64" s="60">
        <v>9.76</v>
      </c>
      <c r="M64" s="60">
        <v>6.41</v>
      </c>
      <c r="N64" s="60">
        <v>3.35</v>
      </c>
    </row>
    <row r="65" spans="1:14" ht="16.5" thickBot="1" thickTop="1">
      <c r="A65" s="39">
        <v>5</v>
      </c>
      <c r="B65" s="37"/>
      <c r="C65" s="45"/>
      <c r="D65" s="38">
        <f>INDEX('[1]period'!$D$3:$D$500,MATCH(E65,'[1]period'!$B$3:$B$500,0))</f>
        <v>1981</v>
      </c>
      <c r="E65" s="45">
        <v>1981</v>
      </c>
      <c r="F65" s="60">
        <v>15.59</v>
      </c>
      <c r="G65" s="60">
        <v>8.8</v>
      </c>
      <c r="H65" s="60">
        <v>6.79</v>
      </c>
      <c r="I65" s="60">
        <v>17.98</v>
      </c>
      <c r="J65" s="60">
        <v>9.85</v>
      </c>
      <c r="K65" s="60">
        <v>8.13</v>
      </c>
      <c r="L65" s="60">
        <v>10.12</v>
      </c>
      <c r="M65" s="60">
        <v>6.39</v>
      </c>
      <c r="N65" s="60">
        <v>3.73</v>
      </c>
    </row>
    <row r="66" spans="1:14" ht="16.5" thickBot="1" thickTop="1">
      <c r="A66" s="39">
        <v>5</v>
      </c>
      <c r="B66" s="37"/>
      <c r="C66" s="45"/>
      <c r="D66" s="38">
        <f>INDEX('[1]period'!$D$3:$D$500,MATCH(E66,'[1]period'!$B$3:$B$500,0))</f>
        <v>1982</v>
      </c>
      <c r="E66" s="45">
        <v>1982</v>
      </c>
      <c r="F66" s="60">
        <v>15.41</v>
      </c>
      <c r="G66" s="60">
        <v>8.74</v>
      </c>
      <c r="H66" s="60">
        <v>6.67</v>
      </c>
      <c r="I66" s="60">
        <v>17.6</v>
      </c>
      <c r="J66" s="60">
        <v>9.7</v>
      </c>
      <c r="K66" s="60">
        <v>7.9</v>
      </c>
      <c r="L66" s="60">
        <v>10.32</v>
      </c>
      <c r="M66" s="60">
        <v>6.48</v>
      </c>
      <c r="N66" s="60">
        <v>3.84</v>
      </c>
    </row>
    <row r="67" spans="1:14" ht="16.5" thickBot="1" thickTop="1">
      <c r="A67" s="39">
        <v>5</v>
      </c>
      <c r="B67" s="37"/>
      <c r="C67" s="45"/>
      <c r="D67" s="38">
        <f>INDEX('[1]period'!$D$3:$D$500,MATCH(E67,'[1]period'!$B$3:$B$500,0))</f>
        <v>1983</v>
      </c>
      <c r="E67" s="45">
        <v>1983</v>
      </c>
      <c r="F67" s="60">
        <v>15.18</v>
      </c>
      <c r="G67" s="60">
        <v>8.39</v>
      </c>
      <c r="H67" s="60">
        <v>6.79</v>
      </c>
      <c r="I67" s="60">
        <v>17.43</v>
      </c>
      <c r="J67" s="60">
        <v>9.38</v>
      </c>
      <c r="K67" s="60">
        <v>8.05</v>
      </c>
      <c r="L67" s="60">
        <v>9.88</v>
      </c>
      <c r="M67" s="60">
        <v>6.05</v>
      </c>
      <c r="N67" s="60">
        <v>3.83</v>
      </c>
    </row>
    <row r="68" spans="1:14" ht="16.5" thickBot="1" thickTop="1">
      <c r="A68" s="39">
        <v>5</v>
      </c>
      <c r="B68" s="37"/>
      <c r="C68" s="45"/>
      <c r="D68" s="38">
        <f>INDEX('[1]period'!$D$3:$D$500,MATCH(E68,'[1]period'!$B$3:$B$500,0))</f>
        <v>1984</v>
      </c>
      <c r="E68" s="45">
        <v>1984</v>
      </c>
      <c r="F68" s="60">
        <v>16.33</v>
      </c>
      <c r="G68" s="60">
        <v>8.73</v>
      </c>
      <c r="H68" s="60">
        <v>7.6</v>
      </c>
      <c r="I68" s="60">
        <v>18.65</v>
      </c>
      <c r="J68" s="60">
        <v>9.67</v>
      </c>
      <c r="K68" s="60">
        <v>8.98</v>
      </c>
      <c r="L68" s="60">
        <v>10.88</v>
      </c>
      <c r="M68" s="60">
        <v>6.52</v>
      </c>
      <c r="N68" s="60">
        <v>4.36</v>
      </c>
    </row>
    <row r="69" spans="1:14" ht="16.5" thickBot="1" thickTop="1">
      <c r="A69" s="39">
        <v>5</v>
      </c>
      <c r="B69" s="37"/>
      <c r="C69" s="45"/>
      <c r="D69" s="38">
        <f>INDEX('[1]period'!$D$3:$D$500,MATCH(E69,'[1]period'!$B$3:$B$500,0))</f>
        <v>1985</v>
      </c>
      <c r="E69" s="45">
        <v>1985</v>
      </c>
      <c r="F69" s="60">
        <v>17.79</v>
      </c>
      <c r="G69" s="60">
        <v>9.32</v>
      </c>
      <c r="H69" s="60">
        <v>8.47</v>
      </c>
      <c r="I69" s="60">
        <v>20</v>
      </c>
      <c r="J69" s="60">
        <v>10.19</v>
      </c>
      <c r="K69" s="60">
        <v>9.81</v>
      </c>
      <c r="L69" s="60">
        <v>12.57</v>
      </c>
      <c r="M69" s="60">
        <v>7.26</v>
      </c>
      <c r="N69" s="60">
        <v>5.31</v>
      </c>
    </row>
    <row r="70" spans="1:14" ht="16.5" thickBot="1" thickTop="1">
      <c r="A70" s="39">
        <v>5</v>
      </c>
      <c r="B70" s="37"/>
      <c r="C70" s="45"/>
      <c r="D70" s="38">
        <f>INDEX('[1]period'!$D$3:$D$500,MATCH(E70,'[1]period'!$B$3:$B$500,0))</f>
        <v>1986</v>
      </c>
      <c r="E70" s="45">
        <v>1986</v>
      </c>
      <c r="F70" s="60">
        <v>18.18</v>
      </c>
      <c r="G70" s="60">
        <v>9.56</v>
      </c>
      <c r="H70" s="60">
        <v>8.62</v>
      </c>
      <c r="I70" s="60">
        <v>20.42</v>
      </c>
      <c r="J70" s="60">
        <v>10.46</v>
      </c>
      <c r="K70" s="60">
        <v>9.96</v>
      </c>
      <c r="L70" s="60">
        <v>12.83</v>
      </c>
      <c r="M70" s="60">
        <v>7.43</v>
      </c>
      <c r="N70" s="60">
        <v>5.4</v>
      </c>
    </row>
    <row r="71" spans="1:14" ht="16.5" thickBot="1" thickTop="1">
      <c r="A71" s="39">
        <v>5</v>
      </c>
      <c r="B71" s="37"/>
      <c r="C71" s="45"/>
      <c r="D71" s="38">
        <f>INDEX('[1]period'!$D$3:$D$500,MATCH(E71,'[1]period'!$B$3:$B$500,0))</f>
        <v>1987</v>
      </c>
      <c r="E71" s="45">
        <v>1987</v>
      </c>
      <c r="F71" s="60">
        <v>18.65</v>
      </c>
      <c r="G71" s="60">
        <v>9.69</v>
      </c>
      <c r="H71" s="60">
        <v>8.96</v>
      </c>
      <c r="I71" s="60">
        <v>20.36</v>
      </c>
      <c r="J71" s="60">
        <v>10.36</v>
      </c>
      <c r="K71" s="60">
        <v>10</v>
      </c>
      <c r="L71" s="60">
        <v>14.48</v>
      </c>
      <c r="M71" s="60">
        <v>8.04</v>
      </c>
      <c r="N71" s="60">
        <v>6.44</v>
      </c>
    </row>
    <row r="72" spans="1:14" ht="16.5" thickBot="1" thickTop="1">
      <c r="A72" s="39">
        <v>5</v>
      </c>
      <c r="B72" s="37"/>
      <c r="C72" s="45"/>
      <c r="D72" s="38">
        <f>INDEX('[1]period'!$D$3:$D$500,MATCH(E72,'[1]period'!$B$3:$B$500,0))</f>
        <v>1988</v>
      </c>
      <c r="E72" s="45">
        <v>1988</v>
      </c>
      <c r="F72" s="60">
        <v>17.91</v>
      </c>
      <c r="G72" s="60">
        <v>9.27</v>
      </c>
      <c r="H72" s="60">
        <v>8.64</v>
      </c>
      <c r="I72" s="60">
        <v>19.6</v>
      </c>
      <c r="J72" s="60">
        <v>9.9</v>
      </c>
      <c r="K72" s="60">
        <v>9.7</v>
      </c>
      <c r="L72" s="60">
        <v>13.82</v>
      </c>
      <c r="M72" s="60">
        <v>7.76</v>
      </c>
      <c r="N72" s="60">
        <v>6.06</v>
      </c>
    </row>
    <row r="73" spans="1:14" ht="16.5" thickBot="1" thickTop="1">
      <c r="A73" s="39">
        <v>5</v>
      </c>
      <c r="B73" s="37"/>
      <c r="C73" s="45"/>
      <c r="D73" s="38">
        <f>INDEX('[1]period'!$D$3:$D$500,MATCH(E73,'[1]period'!$B$3:$B$500,0))</f>
        <v>1989</v>
      </c>
      <c r="E73" s="45">
        <v>1989</v>
      </c>
      <c r="F73" s="60">
        <v>17.62</v>
      </c>
      <c r="G73" s="60">
        <v>9</v>
      </c>
      <c r="H73" s="60">
        <v>8.62</v>
      </c>
      <c r="I73" s="60">
        <v>18.96</v>
      </c>
      <c r="J73" s="60">
        <v>9.68</v>
      </c>
      <c r="K73" s="60">
        <v>9.28</v>
      </c>
      <c r="L73" s="60">
        <v>14.41</v>
      </c>
      <c r="M73" s="60">
        <v>7.36</v>
      </c>
      <c r="N73" s="60">
        <v>7.05</v>
      </c>
    </row>
    <row r="74" spans="1:14" ht="16.5" thickBot="1" thickTop="1">
      <c r="A74" s="39">
        <v>5</v>
      </c>
      <c r="B74" s="37"/>
      <c r="C74" s="45"/>
      <c r="D74" s="38">
        <f>INDEX('[1]period'!$D$3:$D$500,MATCH(E74,'[1]period'!$B$3:$B$500,0))</f>
        <v>1990</v>
      </c>
      <c r="E74" s="45">
        <v>1990</v>
      </c>
      <c r="F74" s="60">
        <v>17.94</v>
      </c>
      <c r="G74" s="60">
        <v>9.05</v>
      </c>
      <c r="H74" s="60">
        <v>8.89</v>
      </c>
      <c r="I74" s="60">
        <v>19.49</v>
      </c>
      <c r="J74" s="60">
        <v>9.71</v>
      </c>
      <c r="K74" s="60">
        <v>9.78</v>
      </c>
      <c r="L74" s="60">
        <v>14.36</v>
      </c>
      <c r="M74" s="60">
        <v>7.54</v>
      </c>
      <c r="N74" s="60">
        <v>6.82</v>
      </c>
    </row>
    <row r="75" spans="1:14" ht="16.5" thickBot="1" thickTop="1">
      <c r="A75" s="39">
        <v>5</v>
      </c>
      <c r="B75" s="37"/>
      <c r="C75" s="45"/>
      <c r="D75" s="38">
        <f>INDEX('[1]period'!$D$3:$D$500,MATCH(E75,'[1]period'!$B$3:$B$500,0))</f>
        <v>1991</v>
      </c>
      <c r="E75" s="45">
        <v>1991</v>
      </c>
      <c r="F75" s="60">
        <v>17.52</v>
      </c>
      <c r="G75" s="60">
        <v>8.69</v>
      </c>
      <c r="H75" s="60">
        <v>8.83</v>
      </c>
      <c r="I75" s="60">
        <v>18.99</v>
      </c>
      <c r="J75" s="60">
        <v>9.34</v>
      </c>
      <c r="K75" s="60">
        <v>9.65</v>
      </c>
      <c r="L75" s="60">
        <v>14.31</v>
      </c>
      <c r="M75" s="60">
        <v>7.25</v>
      </c>
      <c r="N75" s="60">
        <v>7.06</v>
      </c>
    </row>
    <row r="76" spans="1:14" ht="16.5" thickBot="1" thickTop="1">
      <c r="A76" s="39">
        <v>5</v>
      </c>
      <c r="B76" s="37"/>
      <c r="C76" s="45"/>
      <c r="D76" s="38">
        <f>INDEX('[1]period'!$D$3:$D$500,MATCH(E76,'[1]period'!$B$3:$B$500,0))</f>
        <v>1992</v>
      </c>
      <c r="E76" s="45">
        <v>1992</v>
      </c>
      <c r="F76" s="60">
        <v>17.18</v>
      </c>
      <c r="G76" s="60">
        <v>8.27</v>
      </c>
      <c r="H76" s="60">
        <v>8.91</v>
      </c>
      <c r="I76" s="60">
        <v>18.42</v>
      </c>
      <c r="J76" s="60">
        <v>8.77</v>
      </c>
      <c r="K76" s="60">
        <v>9.65</v>
      </c>
      <c r="L76" s="60">
        <v>14.64</v>
      </c>
      <c r="M76" s="60">
        <v>7.26</v>
      </c>
      <c r="N76" s="60">
        <v>7.38</v>
      </c>
    </row>
    <row r="77" spans="1:14" ht="16.5" thickBot="1" thickTop="1">
      <c r="A77" s="39">
        <v>5</v>
      </c>
      <c r="B77" s="37"/>
      <c r="C77" s="45"/>
      <c r="D77" s="38">
        <f>INDEX('[1]period'!$D$3:$D$500,MATCH(E77,'[1]period'!$B$3:$B$500,0))</f>
        <v>1993</v>
      </c>
      <c r="E77" s="45">
        <v>1993</v>
      </c>
      <c r="F77" s="60">
        <v>17.39</v>
      </c>
      <c r="G77" s="60">
        <v>7.79</v>
      </c>
      <c r="H77" s="60">
        <v>9.6</v>
      </c>
      <c r="I77" s="60">
        <v>18.66</v>
      </c>
      <c r="J77" s="60">
        <v>8.37</v>
      </c>
      <c r="K77" s="60">
        <v>10.29</v>
      </c>
      <c r="L77" s="60">
        <v>14.75</v>
      </c>
      <c r="M77" s="60">
        <v>6.59</v>
      </c>
      <c r="N77" s="60">
        <v>8.16</v>
      </c>
    </row>
    <row r="78" spans="1:14" ht="16.5" thickBot="1" thickTop="1">
      <c r="A78" s="39">
        <v>5</v>
      </c>
      <c r="B78" s="37"/>
      <c r="C78" s="45"/>
      <c r="D78" s="38">
        <f>INDEX('[1]period'!$D$3:$D$500,MATCH(E78,'[1]period'!$B$3:$B$500,0))</f>
        <v>1994</v>
      </c>
      <c r="E78" s="45">
        <v>1994</v>
      </c>
      <c r="F78" s="60">
        <v>16.97</v>
      </c>
      <c r="G78" s="60">
        <v>7.76</v>
      </c>
      <c r="H78" s="60">
        <v>9.21</v>
      </c>
      <c r="I78" s="60">
        <v>17.9</v>
      </c>
      <c r="J78" s="60">
        <v>8.17</v>
      </c>
      <c r="K78" s="60">
        <v>9.73</v>
      </c>
      <c r="L78" s="60">
        <v>14.99</v>
      </c>
      <c r="M78" s="60">
        <v>6.88</v>
      </c>
      <c r="N78" s="60">
        <v>8.11</v>
      </c>
    </row>
    <row r="79" spans="1:14" ht="16.5" thickBot="1" thickTop="1">
      <c r="A79" s="39">
        <v>5</v>
      </c>
      <c r="B79" s="37"/>
      <c r="C79" s="45"/>
      <c r="D79" s="38">
        <f>INDEX('[1]period'!$D$3:$D$500,MATCH(E79,'[1]period'!$B$3:$B$500,0))</f>
        <v>1995</v>
      </c>
      <c r="E79" s="45">
        <v>1995</v>
      </c>
      <c r="F79" s="60">
        <v>15.83</v>
      </c>
      <c r="G79" s="60">
        <v>7.39</v>
      </c>
      <c r="H79" s="60">
        <v>8.44</v>
      </c>
      <c r="I79" s="60">
        <v>16.66</v>
      </c>
      <c r="J79" s="60">
        <v>7.84</v>
      </c>
      <c r="K79" s="60">
        <v>8.82</v>
      </c>
      <c r="L79" s="60">
        <v>14.04</v>
      </c>
      <c r="M79" s="60">
        <v>6.43</v>
      </c>
      <c r="N79" s="60">
        <v>7.61</v>
      </c>
    </row>
    <row r="80" spans="1:14" ht="16.5" thickBot="1" thickTop="1">
      <c r="A80" s="39">
        <v>5</v>
      </c>
      <c r="B80" s="37"/>
      <c r="C80" s="45"/>
      <c r="D80" s="38">
        <f>INDEX('[1]period'!$D$3:$D$500,MATCH(E80,'[1]period'!$B$3:$B$500,0))</f>
        <v>1996</v>
      </c>
      <c r="E80" s="45">
        <v>1996</v>
      </c>
      <c r="F80" s="60">
        <v>15.88</v>
      </c>
      <c r="G80" s="60">
        <v>7.79</v>
      </c>
      <c r="H80" s="60">
        <v>8.09</v>
      </c>
      <c r="I80" s="60">
        <v>16.47</v>
      </c>
      <c r="J80" s="60">
        <v>8.17</v>
      </c>
      <c r="K80" s="60">
        <v>8.3</v>
      </c>
      <c r="L80" s="60">
        <v>14.56</v>
      </c>
      <c r="M80" s="60">
        <v>6.95</v>
      </c>
      <c r="N80" s="60">
        <v>7.61</v>
      </c>
    </row>
    <row r="81" spans="1:14" ht="16.5" thickBot="1" thickTop="1">
      <c r="A81" s="39">
        <v>5</v>
      </c>
      <c r="B81" s="37"/>
      <c r="C81" s="45"/>
      <c r="D81" s="38">
        <f>INDEX('[1]period'!$D$3:$D$500,MATCH(E81,'[1]period'!$B$3:$B$500,0))</f>
        <v>1997</v>
      </c>
      <c r="E81" s="45">
        <v>1997</v>
      </c>
      <c r="F81" s="60">
        <v>15.83</v>
      </c>
      <c r="G81" s="60">
        <v>8.02</v>
      </c>
      <c r="H81" s="60">
        <v>7.81</v>
      </c>
      <c r="I81" s="60">
        <v>16.44</v>
      </c>
      <c r="J81" s="60">
        <v>8.51</v>
      </c>
      <c r="K81" s="60">
        <v>7.93</v>
      </c>
      <c r="L81" s="60">
        <v>14.47</v>
      </c>
      <c r="M81" s="60">
        <v>6.92</v>
      </c>
      <c r="N81" s="60">
        <v>7.55</v>
      </c>
    </row>
    <row r="82" spans="1:14" ht="16.5" thickBot="1" thickTop="1">
      <c r="A82" s="39">
        <v>5</v>
      </c>
      <c r="B82" s="37"/>
      <c r="C82" s="45"/>
      <c r="D82" s="38">
        <f>INDEX('[1]period'!$D$3:$D$500,MATCH(E82,'[1]period'!$B$3:$B$500,0))</f>
        <v>1998</v>
      </c>
      <c r="E82" s="45">
        <v>1998</v>
      </c>
      <c r="F82" s="60">
        <v>15.03</v>
      </c>
      <c r="G82" s="60">
        <v>7.55</v>
      </c>
      <c r="H82" s="60">
        <v>7.48</v>
      </c>
      <c r="I82" s="60">
        <v>15.46</v>
      </c>
      <c r="J82" s="60">
        <v>7.85</v>
      </c>
      <c r="K82" s="60">
        <v>7.61</v>
      </c>
      <c r="L82" s="60">
        <v>14.06</v>
      </c>
      <c r="M82" s="60">
        <v>6.88</v>
      </c>
      <c r="N82" s="60">
        <v>7.18</v>
      </c>
    </row>
    <row r="83" spans="1:14" ht="16.5" thickBot="1" thickTop="1">
      <c r="A83" s="39">
        <v>5</v>
      </c>
      <c r="B83" s="37"/>
      <c r="C83" s="45"/>
      <c r="D83" s="38">
        <f>INDEX('[1]period'!$D$3:$D$500,MATCH(E83,'[1]period'!$B$3:$B$500,0))</f>
        <v>1999</v>
      </c>
      <c r="E83" s="45">
        <v>1999</v>
      </c>
      <c r="F83" s="60">
        <v>14.24</v>
      </c>
      <c r="G83" s="60">
        <v>7.24</v>
      </c>
      <c r="H83" s="60">
        <v>7</v>
      </c>
      <c r="I83" s="60">
        <v>14.84</v>
      </c>
      <c r="J83" s="60">
        <v>7.62</v>
      </c>
      <c r="K83" s="60">
        <v>7.22</v>
      </c>
      <c r="L83" s="60">
        <v>12.89</v>
      </c>
      <c r="M83" s="60">
        <v>6.39</v>
      </c>
      <c r="N83" s="60">
        <v>6.5</v>
      </c>
    </row>
    <row r="84" spans="1:14" ht="16.5" thickBot="1" thickTop="1">
      <c r="A84" s="39">
        <v>5</v>
      </c>
      <c r="B84" s="37"/>
      <c r="C84" s="45"/>
      <c r="D84" s="38">
        <f>INDEX('[1]period'!$D$3:$D$500,MATCH(E84,'[1]period'!$B$3:$B$500,0))</f>
        <v>2000</v>
      </c>
      <c r="E84" s="45">
        <v>2000</v>
      </c>
      <c r="F84" s="60">
        <v>13.18</v>
      </c>
      <c r="G84" s="60">
        <v>6.66</v>
      </c>
      <c r="H84" s="60">
        <v>6.52</v>
      </c>
      <c r="I84" s="60">
        <v>13.72</v>
      </c>
      <c r="J84" s="60">
        <v>7.07</v>
      </c>
      <c r="K84" s="60">
        <v>6.65</v>
      </c>
      <c r="L84" s="60">
        <v>11.91</v>
      </c>
      <c r="M84" s="60">
        <v>5.69</v>
      </c>
      <c r="N84" s="60">
        <v>6.22</v>
      </c>
    </row>
    <row r="85" spans="1:14" ht="16.5" thickBot="1" thickTop="1">
      <c r="A85" s="39">
        <v>5</v>
      </c>
      <c r="B85" s="37"/>
      <c r="C85" s="45"/>
      <c r="D85" s="38">
        <f>INDEX('[1]period'!$D$3:$D$500,MATCH(E85,'[1]period'!$B$3:$B$500,0))</f>
        <v>2001</v>
      </c>
      <c r="E85" s="45">
        <v>2001</v>
      </c>
      <c r="F85" s="60">
        <v>12.8</v>
      </c>
      <c r="G85" s="60">
        <v>6.6</v>
      </c>
      <c r="H85" s="60">
        <v>6.2</v>
      </c>
      <c r="I85" s="60">
        <v>13.27</v>
      </c>
      <c r="J85" s="60">
        <v>6.86</v>
      </c>
      <c r="K85" s="60">
        <v>6.41</v>
      </c>
      <c r="L85" s="60">
        <v>11.68</v>
      </c>
      <c r="M85" s="60">
        <v>5.96</v>
      </c>
      <c r="N85" s="60">
        <v>5.72</v>
      </c>
    </row>
    <row r="86" spans="1:14" ht="16.5" thickBot="1" thickTop="1">
      <c r="A86" s="39">
        <v>5</v>
      </c>
      <c r="B86" s="37"/>
      <c r="C86" s="45"/>
      <c r="D86" s="38">
        <f>INDEX('[1]period'!$D$3:$D$500,MATCH(E86,'[1]period'!$B$3:$B$500,0))</f>
        <v>2002</v>
      </c>
      <c r="E86" s="45">
        <v>2002</v>
      </c>
      <c r="F86" s="60">
        <v>12.08</v>
      </c>
      <c r="G86" s="60">
        <v>6.4</v>
      </c>
      <c r="H86" s="60">
        <v>5.68</v>
      </c>
      <c r="I86" s="60">
        <v>12.35</v>
      </c>
      <c r="J86" s="60">
        <v>6.66</v>
      </c>
      <c r="K86" s="60">
        <v>5.69</v>
      </c>
      <c r="L86" s="60">
        <v>11.41</v>
      </c>
      <c r="M86" s="60">
        <v>5.76</v>
      </c>
      <c r="N86" s="60">
        <v>5.65</v>
      </c>
    </row>
    <row r="87" spans="1:14" ht="16.5" thickBot="1" thickTop="1">
      <c r="A87" s="39">
        <v>5</v>
      </c>
      <c r="B87" s="37"/>
      <c r="C87" s="45"/>
      <c r="D87" s="38">
        <f>INDEX('[1]period'!$D$3:$D$500,MATCH(E87,'[1]period'!$B$3:$B$500,0))</f>
        <v>2003</v>
      </c>
      <c r="E87" s="45">
        <v>2003</v>
      </c>
      <c r="F87" s="60">
        <v>11.27</v>
      </c>
      <c r="G87" s="60">
        <v>6.08</v>
      </c>
      <c r="H87" s="60">
        <v>5.19</v>
      </c>
      <c r="I87" s="60">
        <v>11.38</v>
      </c>
      <c r="J87" s="60">
        <v>6.27</v>
      </c>
      <c r="K87" s="60">
        <v>5.11</v>
      </c>
      <c r="L87" s="60">
        <v>11.03</v>
      </c>
      <c r="M87" s="60">
        <v>5.64</v>
      </c>
      <c r="N87" s="60">
        <v>5.39</v>
      </c>
    </row>
    <row r="88" spans="1:14" ht="16.5" thickBot="1" thickTop="1">
      <c r="A88" s="39">
        <v>5</v>
      </c>
      <c r="B88" s="37"/>
      <c r="C88" s="45"/>
      <c r="D88" s="38">
        <f>INDEX('[1]period'!$D$3:$D$500,MATCH(E88,'[1]period'!$B$3:$B$500,0))</f>
        <v>2004</v>
      </c>
      <c r="E88" s="45">
        <v>2004</v>
      </c>
      <c r="F88" s="60">
        <v>10.62</v>
      </c>
      <c r="G88" s="60">
        <v>5.79</v>
      </c>
      <c r="H88" s="60">
        <v>4.83</v>
      </c>
      <c r="I88" s="60">
        <v>10.68</v>
      </c>
      <c r="J88" s="60">
        <v>5.94</v>
      </c>
      <c r="K88" s="60">
        <v>4.74</v>
      </c>
      <c r="L88" s="60">
        <v>10.45</v>
      </c>
      <c r="M88" s="60">
        <v>5.41</v>
      </c>
      <c r="N88" s="60">
        <v>5.04</v>
      </c>
    </row>
    <row r="89" spans="1:14" ht="16.5" thickBot="1" thickTop="1">
      <c r="A89" s="39">
        <v>5</v>
      </c>
      <c r="B89" s="37"/>
      <c r="C89" s="45"/>
      <c r="D89" s="38">
        <f>INDEX('[1]period'!$D$3:$D$500,MATCH(E89,'[1]period'!$B$3:$B$500,0))</f>
        <v>2005</v>
      </c>
      <c r="E89" s="45">
        <v>2005</v>
      </c>
      <c r="F89" s="60">
        <v>10.17</v>
      </c>
      <c r="G89" s="60">
        <v>5.68</v>
      </c>
      <c r="H89" s="60">
        <v>4.49</v>
      </c>
      <c r="I89" s="60">
        <v>10.16</v>
      </c>
      <c r="J89" s="60">
        <v>5.79</v>
      </c>
      <c r="K89" s="60">
        <v>4.37</v>
      </c>
      <c r="L89" s="60">
        <v>10.2</v>
      </c>
      <c r="M89" s="60">
        <v>5.42</v>
      </c>
      <c r="N89" s="60">
        <v>4.78</v>
      </c>
    </row>
    <row r="90" spans="1:14" ht="16.5" thickBot="1" thickTop="1">
      <c r="A90" s="39">
        <v>5</v>
      </c>
      <c r="B90" s="37"/>
      <c r="C90" s="45"/>
      <c r="D90" s="38">
        <f>INDEX('[1]period'!$D$3:$D$500,MATCH(E90,'[1]period'!$B$3:$B$500,0))</f>
        <v>2006</v>
      </c>
      <c r="E90" s="45">
        <v>2006</v>
      </c>
      <c r="F90" s="60">
        <v>9.57</v>
      </c>
      <c r="G90" s="60">
        <v>5.33</v>
      </c>
      <c r="H90" s="60">
        <v>4.24</v>
      </c>
      <c r="I90" s="60">
        <v>9.39</v>
      </c>
      <c r="J90" s="60">
        <v>5.41</v>
      </c>
      <c r="K90" s="60">
        <v>3.98</v>
      </c>
      <c r="L90" s="60">
        <v>10.01</v>
      </c>
      <c r="M90" s="60">
        <v>5.16</v>
      </c>
      <c r="N90" s="60">
        <v>4.85</v>
      </c>
    </row>
    <row r="91" spans="1:14" ht="16.5" thickBot="1" thickTop="1">
      <c r="A91" s="39">
        <v>5</v>
      </c>
      <c r="B91" s="37"/>
      <c r="C91" s="45"/>
      <c r="D91" s="38">
        <f>INDEX('[1]period'!$D$3:$D$500,MATCH(E91,'[1]period'!$B$3:$B$500,0))</f>
        <v>2007</v>
      </c>
      <c r="E91" s="45">
        <v>2007</v>
      </c>
      <c r="F91" s="60">
        <v>9.07</v>
      </c>
      <c r="G91" s="60">
        <v>5.32</v>
      </c>
      <c r="H91" s="60">
        <v>3.75</v>
      </c>
      <c r="I91" s="60">
        <v>8.88</v>
      </c>
      <c r="J91" s="60">
        <v>5.38</v>
      </c>
      <c r="K91" s="60">
        <v>3.5</v>
      </c>
      <c r="L91" s="60">
        <v>9.51</v>
      </c>
      <c r="M91" s="60">
        <v>5.19</v>
      </c>
      <c r="N91" s="60">
        <v>4.32</v>
      </c>
    </row>
    <row r="92" spans="1:14" ht="16.5" thickBot="1" thickTop="1">
      <c r="A92" s="39">
        <v>5</v>
      </c>
      <c r="B92" s="37"/>
      <c r="C92" s="45"/>
      <c r="D92" s="38">
        <f>INDEX('[1]period'!$D$3:$D$500,MATCH(E92,'[1]period'!$B$3:$B$500,0))</f>
        <v>2008</v>
      </c>
      <c r="E92" s="45">
        <v>2008</v>
      </c>
      <c r="F92" s="60">
        <v>8.3</v>
      </c>
      <c r="G92" s="60">
        <v>4.99</v>
      </c>
      <c r="H92" s="60">
        <v>3.31</v>
      </c>
      <c r="I92" s="60">
        <v>8.23</v>
      </c>
      <c r="J92" s="60">
        <v>5.09</v>
      </c>
      <c r="K92" s="60">
        <v>3.14</v>
      </c>
      <c r="L92" s="60">
        <v>8.45</v>
      </c>
      <c r="M92" s="60">
        <v>4.76</v>
      </c>
      <c r="N92" s="60">
        <v>3.69</v>
      </c>
    </row>
    <row r="93" ht="14.25" thickTop="1"/>
  </sheetData>
  <sheetProtection/>
  <mergeCells count="4">
    <mergeCell ref="B1:H1"/>
    <mergeCell ref="D2:H2"/>
    <mergeCell ref="D3:H3"/>
    <mergeCell ref="D39:H39"/>
  </mergeCells>
  <hyperlinks>
    <hyperlink ref="D27" r:id="rId1" display="http://www.gks.ru/bgd/regl/B09_16/IssWWW.exe/Stg/6-07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9:H41"/>
  <sheetViews>
    <sheetView zoomScalePageLayoutView="0" workbookViewId="0" topLeftCell="A1">
      <selection activeCell="E9" sqref="E9:H41"/>
    </sheetView>
  </sheetViews>
  <sheetFormatPr defaultColWidth="9.140625" defaultRowHeight="15"/>
  <sheetData>
    <row r="9" spans="5:8" ht="14.25">
      <c r="E9" s="47">
        <v>1960</v>
      </c>
      <c r="F9" s="48">
        <v>102040</v>
      </c>
      <c r="G9" s="48">
        <v>46241</v>
      </c>
      <c r="H9" s="48">
        <v>55799</v>
      </c>
    </row>
    <row r="10" spans="5:8" ht="14.25">
      <c r="E10" s="47">
        <v>1965</v>
      </c>
      <c r="F10" s="48">
        <v>53798</v>
      </c>
      <c r="G10" s="48">
        <v>28655</v>
      </c>
      <c r="H10" s="48">
        <v>25143</v>
      </c>
    </row>
    <row r="11" spans="5:8" ht="14.25">
      <c r="E11" s="47">
        <v>1970</v>
      </c>
      <c r="F11" s="48">
        <v>43511</v>
      </c>
      <c r="G11" s="48">
        <v>26349</v>
      </c>
      <c r="H11" s="48">
        <v>17162</v>
      </c>
    </row>
    <row r="12" spans="5:8" ht="14.25">
      <c r="E12" s="47">
        <v>1975</v>
      </c>
      <c r="F12" s="48">
        <v>49806</v>
      </c>
      <c r="G12" s="48">
        <v>32127</v>
      </c>
      <c r="H12" s="48">
        <v>17679</v>
      </c>
    </row>
    <row r="13" spans="5:8" ht="14.25">
      <c r="E13" s="47">
        <v>1980</v>
      </c>
      <c r="F13" s="48">
        <v>48500</v>
      </c>
      <c r="G13" s="48">
        <v>32422</v>
      </c>
      <c r="H13" s="48">
        <v>16078</v>
      </c>
    </row>
    <row r="14" spans="5:8" ht="14.25">
      <c r="E14" s="47">
        <v>1981</v>
      </c>
      <c r="F14" s="48">
        <v>47992</v>
      </c>
      <c r="G14" s="48">
        <v>31567</v>
      </c>
      <c r="H14" s="48">
        <v>16425</v>
      </c>
    </row>
    <row r="15" spans="5:8" ht="14.25">
      <c r="E15" s="47">
        <v>1982</v>
      </c>
      <c r="F15" s="48">
        <v>46988</v>
      </c>
      <c r="G15" s="48">
        <v>31388</v>
      </c>
      <c r="H15" s="48">
        <v>15600</v>
      </c>
    </row>
    <row r="16" spans="5:8" ht="14.25">
      <c r="E16" s="47">
        <v>1983</v>
      </c>
      <c r="F16" s="48">
        <v>49188</v>
      </c>
      <c r="G16" s="48">
        <v>32856</v>
      </c>
      <c r="H16" s="48">
        <v>16332</v>
      </c>
    </row>
    <row r="17" spans="5:8" ht="14.25">
      <c r="E17" s="47">
        <v>1984</v>
      </c>
      <c r="F17" s="48">
        <v>50723</v>
      </c>
      <c r="G17" s="48">
        <v>33740</v>
      </c>
      <c r="H17" s="48">
        <v>16983</v>
      </c>
    </row>
    <row r="18" spans="5:8" ht="14.25">
      <c r="E18" s="47">
        <v>1985</v>
      </c>
      <c r="F18" s="48">
        <v>49381</v>
      </c>
      <c r="G18" s="48">
        <v>33153</v>
      </c>
      <c r="H18" s="48">
        <v>16228</v>
      </c>
    </row>
    <row r="19" spans="5:8" ht="14.25">
      <c r="E19" s="47">
        <v>1986</v>
      </c>
      <c r="F19" s="48">
        <v>47577</v>
      </c>
      <c r="G19" s="48">
        <v>32718</v>
      </c>
      <c r="H19" s="48">
        <v>14859</v>
      </c>
    </row>
    <row r="20" spans="5:8" ht="14.25">
      <c r="E20" s="47">
        <v>1987</v>
      </c>
      <c r="F20" s="48">
        <v>48509</v>
      </c>
      <c r="G20" s="48">
        <v>33120</v>
      </c>
      <c r="H20" s="48">
        <v>15389</v>
      </c>
    </row>
    <row r="21" spans="5:8" ht="14.25">
      <c r="E21" s="47">
        <v>1988</v>
      </c>
      <c r="F21" s="48">
        <v>44781</v>
      </c>
      <c r="G21" s="48">
        <v>30571</v>
      </c>
      <c r="H21" s="48">
        <v>14210</v>
      </c>
    </row>
    <row r="22" spans="5:8" ht="14.25">
      <c r="E22" s="47">
        <v>1989</v>
      </c>
      <c r="F22" s="48">
        <v>39030</v>
      </c>
      <c r="G22" s="48">
        <v>26671</v>
      </c>
      <c r="H22" s="48">
        <v>12359</v>
      </c>
    </row>
    <row r="23" spans="5:8" ht="14.25">
      <c r="E23" s="47">
        <v>1990</v>
      </c>
      <c r="F23" s="48">
        <v>35088</v>
      </c>
      <c r="G23" s="48">
        <v>23902</v>
      </c>
      <c r="H23" s="48">
        <v>11186</v>
      </c>
    </row>
    <row r="24" spans="5:8" ht="14.25">
      <c r="E24" s="47">
        <v>1991</v>
      </c>
      <c r="F24" s="48">
        <v>32492</v>
      </c>
      <c r="G24" s="48">
        <v>21549</v>
      </c>
      <c r="H24" s="48">
        <v>10943</v>
      </c>
    </row>
    <row r="25" spans="5:8" ht="14.25">
      <c r="E25" s="47">
        <v>1992</v>
      </c>
      <c r="F25" s="48">
        <v>29208</v>
      </c>
      <c r="G25" s="48">
        <v>19097</v>
      </c>
      <c r="H25" s="48">
        <v>10111</v>
      </c>
    </row>
    <row r="26" spans="5:8" ht="14.25">
      <c r="E26" s="47">
        <v>1993</v>
      </c>
      <c r="F26" s="48">
        <v>27946</v>
      </c>
      <c r="G26" s="48">
        <v>18106</v>
      </c>
      <c r="H26" s="48">
        <v>9840</v>
      </c>
    </row>
    <row r="27" spans="5:8" ht="14.25">
      <c r="E27" s="47">
        <v>1994</v>
      </c>
      <c r="F27" s="48">
        <v>26141</v>
      </c>
      <c r="G27" s="48">
        <v>17131</v>
      </c>
      <c r="H27" s="48">
        <v>9010</v>
      </c>
    </row>
    <row r="28" spans="5:8" ht="14.25">
      <c r="E28" s="47">
        <v>1995</v>
      </c>
      <c r="F28" s="48">
        <v>24840</v>
      </c>
      <c r="G28" s="48">
        <v>16258</v>
      </c>
      <c r="H28" s="48">
        <v>8582</v>
      </c>
    </row>
    <row r="29" spans="5:8" ht="14.25">
      <c r="E29" s="47">
        <v>1996</v>
      </c>
      <c r="F29" s="48">
        <v>22825</v>
      </c>
      <c r="G29" s="48">
        <v>14842</v>
      </c>
      <c r="H29" s="48">
        <v>7983</v>
      </c>
    </row>
    <row r="30" spans="5:8" ht="14.25">
      <c r="E30" s="47">
        <v>1997</v>
      </c>
      <c r="F30" s="48">
        <v>21735</v>
      </c>
      <c r="G30" s="48">
        <v>14034</v>
      </c>
      <c r="H30" s="48">
        <v>7701</v>
      </c>
    </row>
    <row r="31" spans="5:8" ht="14.25">
      <c r="E31" s="47">
        <v>1998</v>
      </c>
      <c r="F31" s="48">
        <v>21097</v>
      </c>
      <c r="G31" s="48">
        <v>13883</v>
      </c>
      <c r="H31" s="48">
        <v>7214</v>
      </c>
    </row>
    <row r="32" spans="5:8" ht="14.25">
      <c r="E32" s="47">
        <v>1999</v>
      </c>
      <c r="F32" s="48">
        <v>20731</v>
      </c>
      <c r="G32" s="48">
        <v>13657</v>
      </c>
      <c r="H32" s="48">
        <v>7074</v>
      </c>
    </row>
    <row r="33" spans="5:8" ht="14.25">
      <c r="E33" s="47">
        <v>2000</v>
      </c>
      <c r="F33" s="48">
        <v>19286</v>
      </c>
      <c r="G33" s="48">
        <v>12934</v>
      </c>
      <c r="H33" s="48">
        <v>6352</v>
      </c>
    </row>
    <row r="34" spans="5:8" ht="14.25">
      <c r="E34" s="47">
        <v>2001</v>
      </c>
      <c r="F34" s="48">
        <v>19104</v>
      </c>
      <c r="G34" s="48">
        <v>12899</v>
      </c>
      <c r="H34" s="48">
        <v>6205</v>
      </c>
    </row>
    <row r="35" spans="5:8" ht="14.25">
      <c r="E35" s="47">
        <v>2002</v>
      </c>
      <c r="F35" s="49">
        <v>18407</v>
      </c>
      <c r="G35" s="49">
        <v>12511</v>
      </c>
      <c r="H35" s="49">
        <v>5896</v>
      </c>
    </row>
    <row r="36" spans="5:8" ht="14.25">
      <c r="E36" s="47">
        <v>2003</v>
      </c>
      <c r="F36" s="49">
        <v>18142</v>
      </c>
      <c r="G36" s="49">
        <v>12235</v>
      </c>
      <c r="H36" s="49">
        <v>5907</v>
      </c>
    </row>
    <row r="37" spans="5:8" ht="14.25">
      <c r="E37" s="47">
        <v>2004</v>
      </c>
      <c r="F37" s="49">
        <v>17339</v>
      </c>
      <c r="G37" s="49">
        <v>11596</v>
      </c>
      <c r="H37" s="49">
        <v>5743</v>
      </c>
    </row>
    <row r="38" spans="5:8" ht="14.25">
      <c r="E38" s="47">
        <v>2005</v>
      </c>
      <c r="F38" s="48">
        <v>16073</v>
      </c>
      <c r="G38" s="48">
        <v>10716</v>
      </c>
      <c r="H38" s="48">
        <v>5357</v>
      </c>
    </row>
    <row r="39" spans="5:8" ht="14.25">
      <c r="E39" s="47">
        <v>2006</v>
      </c>
      <c r="F39" s="49">
        <v>15079</v>
      </c>
      <c r="G39" s="49">
        <v>9839</v>
      </c>
      <c r="H39" s="49">
        <v>5240</v>
      </c>
    </row>
    <row r="40" spans="5:8" ht="14.25">
      <c r="E40" s="47">
        <v>2007</v>
      </c>
      <c r="F40" s="48">
        <v>14858</v>
      </c>
      <c r="G40" s="48">
        <v>9497</v>
      </c>
      <c r="H40" s="48">
        <v>5361</v>
      </c>
    </row>
    <row r="41" spans="5:8" ht="15" thickBot="1">
      <c r="E41" s="50">
        <v>2008</v>
      </c>
      <c r="F41" s="51">
        <v>14436</v>
      </c>
      <c r="G41" s="51">
        <v>9273</v>
      </c>
      <c r="H41" s="51">
        <v>5163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2011-10-17T21:21:25Z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