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ЧН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<sst xmlns="http://schemas.openxmlformats.org/spreadsheetml/2006/main" count="67" uniqueCount="46">
  <si>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</si>
  <si>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</si>
  <si>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</si>
  <si>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</si>
  <si>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</si>
  <si>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</si>
  <si>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</si>
  <si>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</si>
  <si>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</si>
  <si>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</si>
  <si>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</si>
  <si>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</si>
  <si>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</si>
  <si>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</si>
  <si>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</si>
  <si>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</si>
  <si>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</si>
  <si>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</si>
  <si>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</si>
  <si>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</si>
  <si>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</si>
  <si>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</si>
  <si>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</si>
  <si>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</si>
  <si>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</si>
  <si>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</si>
  <si>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</si>
  <si>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</si>
  <si>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пол</t>
  </si>
  <si>
    <t>Statistics Sweden</t>
  </si>
  <si>
    <t>человек</t>
  </si>
  <si>
    <t>Юмагузин В.В.</t>
  </si>
  <si>
    <t>Массив получен путем копирования содержимого Excel файла Базы данных Statistics Sweden</t>
  </si>
  <si>
    <t>мужчины</t>
  </si>
  <si>
    <t>женщины</t>
  </si>
  <si>
    <t>возраст</t>
  </si>
  <si>
    <t xml:space="preserve">возраст </t>
  </si>
  <si>
    <t>yum_046</t>
  </si>
  <si>
    <t>http://www.ssd.scb.se/databaser/makro/Visavar.asp?yp=tansss&amp;xu=C9233001&amp;huvudtabell=MedborgarByteTotK&amp;deltabell=R1&amp;deltabellnamn=Number+of+persons+%28in+Sweden%29+who+have+acquired+Swedish+citizenship+by+country+of+citizenship+and+sex%2E+Year&amp;omradekod=BE&amp;omradetext=Population&amp;preskat=O&amp;innehall=MedborgarByte&amp;starttid=2000&amp;stopptid=2009&amp;Prodid=BE0101&amp;fromSok=&amp;Fromwhere=S&amp;lang=2&amp;langdb=2</t>
  </si>
  <si>
    <t xml:space="preserve">18-24 </t>
  </si>
  <si>
    <t xml:space="preserve">25-44 </t>
  </si>
  <si>
    <t xml:space="preserve">45-64 </t>
  </si>
  <si>
    <t xml:space="preserve">65+ </t>
  </si>
  <si>
    <t>7-17</t>
  </si>
  <si>
    <t>Численность людей, приобретших гражданство</t>
  </si>
  <si>
    <t>Численность людей, приобретших гражданство в Швеции по возрасту и полу, 2000-2009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</si>
</sst>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1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Narrow"/>
      <family val="2"/>
    </font>
    <font>
      <u val="single"/>
      <sz val="8.5"/>
      <color indexed="36"/>
      <name val="Arial Cyr"/>
      <family val="0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5" fillId="17" borderId="12" xfId="0" applyFont="1" applyFill="1" applyBorder="1" applyAlignment="1">
      <alignment horizontal="left" vertical="center"/>
    </xf>
    <xf numFmtId="0" fontId="5" fillId="17" borderId="13" xfId="0" applyFont="1" applyFill="1" applyBorder="1" applyAlignment="1">
      <alignment horizontal="left" vertical="center"/>
    </xf>
    <xf numFmtId="0" fontId="5" fillId="17" borderId="14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right" vertical="center"/>
    </xf>
    <xf numFmtId="0" fontId="4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10" borderId="0" xfId="0" applyFont="1" applyFill="1" applyAlignment="1">
      <alignment horizontal="left" vertical="center" wrapText="1"/>
    </xf>
    <xf numFmtId="0" fontId="3" fillId="25" borderId="0" xfId="0" applyFont="1" applyFill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0" fillId="22" borderId="21" xfId="0" applyFill="1" applyBorder="1" applyAlignment="1" applyProtection="1">
      <alignment horizontal="right"/>
      <protection locked="0"/>
    </xf>
    <xf numFmtId="0" fontId="0" fillId="22" borderId="21" xfId="0" applyNumberFormat="1" applyFont="1" applyFill="1" applyBorder="1" applyAlignment="1" applyProtection="1">
      <alignment horizontal="right"/>
      <protection locked="0"/>
    </xf>
    <xf numFmtId="0" fontId="28" fillId="24" borderId="22" xfId="0" applyFont="1" applyFill="1" applyBorder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1" fillId="4" borderId="23" xfId="0" applyFont="1" applyFill="1" applyBorder="1" applyAlignment="1">
      <alignment horizontal="center" vertical="center"/>
    </xf>
    <xf numFmtId="0" fontId="2" fillId="10" borderId="17" xfId="42" applyNumberFormat="1" applyFont="1" applyFill="1" applyBorder="1" applyAlignment="1" applyProtection="1">
      <alignment horizontal="center" vertical="center"/>
      <protection/>
    </xf>
    <xf numFmtId="0" fontId="9" fillId="19" borderId="0" xfId="0" applyFont="1" applyFill="1" applyBorder="1" applyAlignment="1">
      <alignment horizontal="center" vertical="center"/>
    </xf>
    <xf numFmtId="0" fontId="10" fillId="19" borderId="0" xfId="0" applyFont="1" applyFill="1" applyAlignment="1">
      <alignment vertical="center"/>
    </xf>
    <xf numFmtId="0" fontId="6" fillId="10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0" fillId="4" borderId="21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D6" t="str">
            <v>RNI</v>
          </cell>
        </row>
        <row r="7">
          <cell r="B7" t="str">
            <v>Общий коэффициент рождаемости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D13" t="str">
            <v>ASFR</v>
          </cell>
        </row>
        <row r="14">
          <cell r="B14" t="str">
            <v>Число умерших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D18" t="str">
            <v>POP</v>
          </cell>
        </row>
        <row r="19">
          <cell r="B19" t="str">
            <v>Число родившихся</v>
          </cell>
          <cell r="D19" t="str">
            <v>Births</v>
          </cell>
        </row>
        <row r="20">
          <cell r="B20" t="str">
            <v>Естественный прирост</v>
          </cell>
          <cell r="D20" t="str">
            <v>Nat_in</v>
          </cell>
        </row>
        <row r="21">
          <cell r="B21" t="str">
            <v>Общий коэффициент брачности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TERR</v>
          </cell>
        </row>
        <row r="6">
          <cell r="B6" t="str">
            <v>поселения</v>
          </cell>
          <cell r="D6" t="str">
            <v>URBAN</v>
          </cell>
        </row>
        <row r="7">
          <cell r="B7" t="str">
            <v>возраст5р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D8" t="str">
            <v>ETHNOS</v>
          </cell>
        </row>
        <row r="9">
          <cell r="B9" t="str">
            <v>причина смерти</v>
          </cell>
          <cell r="D9" t="str">
            <v>Cause</v>
          </cell>
        </row>
        <row r="10">
          <cell r="B10" t="str">
            <v>пол</v>
          </cell>
          <cell r="D10" t="str">
            <v>sex</v>
          </cell>
        </row>
        <row r="11">
          <cell r="B11" t="str">
            <v>Класс причин смерти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D12" t="str">
            <v>TERR15</v>
          </cell>
        </row>
        <row r="13">
          <cell r="B13" t="str">
            <v>страны Европы</v>
          </cell>
          <cell r="D13" t="str">
            <v>Euro</v>
          </cell>
        </row>
        <row r="14">
          <cell r="B14" t="str">
            <v>демографическая нагрузка</v>
          </cell>
          <cell r="D14" t="str">
            <v>DepRat</v>
          </cell>
        </row>
        <row r="15">
          <cell r="B15" t="str">
            <v>страны мира</v>
          </cell>
          <cell r="D15" t="str">
            <v>World</v>
          </cell>
        </row>
        <row r="16">
          <cell r="B16" t="str">
            <v>ццц</v>
          </cell>
        </row>
        <row r="17">
          <cell r="B17" t="str">
            <v>ццц</v>
          </cell>
        </row>
        <row r="18">
          <cell r="B18" t="str">
            <v>ццц</v>
          </cell>
        </row>
        <row r="19">
          <cell r="B19" t="str">
            <v>ццц</v>
          </cell>
        </row>
        <row r="20">
          <cell r="B20" t="str">
            <v>ццц</v>
          </cell>
          <cell r="D20" t="e">
            <v>#N/A</v>
          </cell>
        </row>
        <row r="21">
          <cell r="B21" t="str">
            <v>ццц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резерв</v>
          </cell>
          <cell r="D70" t="str">
            <v>void</v>
          </cell>
        </row>
        <row r="71">
          <cell r="B71" t="str">
            <v>резерв</v>
          </cell>
          <cell r="D71" t="str">
            <v>void</v>
          </cell>
        </row>
        <row r="72">
          <cell r="B72" t="str">
            <v>резерв</v>
          </cell>
          <cell r="D72" t="str">
            <v>void</v>
          </cell>
        </row>
        <row r="73">
          <cell r="B73" t="str">
            <v>резерв</v>
          </cell>
          <cell r="D73" t="str">
            <v>void</v>
          </cell>
        </row>
        <row r="74">
          <cell r="B74" t="str">
            <v>резерв</v>
          </cell>
          <cell r="D74" t="str">
            <v>void</v>
          </cell>
        </row>
        <row r="75">
          <cell r="B75" t="str">
            <v>резерв</v>
          </cell>
          <cell r="D75" t="str">
            <v>void</v>
          </cell>
        </row>
        <row r="76">
          <cell r="B76" t="str">
            <v>резерв</v>
          </cell>
          <cell r="D76" t="str">
            <v>void</v>
          </cell>
        </row>
        <row r="77">
          <cell r="B77" t="str">
            <v>резерв</v>
          </cell>
          <cell r="D77" t="str">
            <v>void</v>
          </cell>
        </row>
        <row r="78">
          <cell r="B78" t="str">
            <v>резерв</v>
          </cell>
          <cell r="D78" t="str">
            <v>void</v>
          </cell>
        </row>
        <row r="79">
          <cell r="B79" t="str">
            <v>резерв</v>
          </cell>
          <cell r="D79" t="str">
            <v>void</v>
          </cell>
        </row>
        <row r="80">
          <cell r="B80" t="str">
            <v>резерв</v>
          </cell>
          <cell r="D80" t="str">
            <v>void</v>
          </cell>
        </row>
        <row r="81">
          <cell r="B81" t="str">
            <v>резерв</v>
          </cell>
          <cell r="D81" t="str">
            <v>void</v>
          </cell>
        </row>
        <row r="82">
          <cell r="B82" t="str">
            <v>резерв</v>
          </cell>
          <cell r="D82" t="str">
            <v>void</v>
          </cell>
        </row>
        <row r="83">
          <cell r="B83" t="str">
            <v>резерв</v>
          </cell>
          <cell r="D83" t="str">
            <v>void</v>
          </cell>
        </row>
        <row r="84">
          <cell r="B84" t="str">
            <v>резерв</v>
          </cell>
          <cell r="D84" t="str">
            <v>void</v>
          </cell>
        </row>
        <row r="85">
          <cell r="B85" t="str">
            <v>резерв</v>
          </cell>
          <cell r="D85" t="str">
            <v>void</v>
          </cell>
        </row>
        <row r="86">
          <cell r="B86" t="str">
            <v>резерв</v>
          </cell>
          <cell r="D86" t="str">
            <v>void</v>
          </cell>
        </row>
        <row r="87">
          <cell r="B87" t="str">
            <v>резерв</v>
          </cell>
          <cell r="D87" t="str">
            <v>void</v>
          </cell>
        </row>
        <row r="88">
          <cell r="B88" t="str">
            <v>резерв</v>
          </cell>
          <cell r="D88" t="str">
            <v>void</v>
          </cell>
        </row>
        <row r="89">
          <cell r="B89" t="str">
            <v>резерв</v>
          </cell>
          <cell r="D89" t="str">
            <v>void</v>
          </cell>
        </row>
        <row r="90">
          <cell r="B90" t="str">
            <v>резерв</v>
          </cell>
          <cell r="D90" t="str">
            <v>void</v>
          </cell>
        </row>
        <row r="91">
          <cell r="B91" t="str">
            <v>резерв</v>
          </cell>
          <cell r="D91" t="str">
            <v>void</v>
          </cell>
        </row>
        <row r="92">
          <cell r="B92" t="str">
            <v>резерв</v>
          </cell>
          <cell r="D92" t="str">
            <v>void</v>
          </cell>
        </row>
        <row r="93">
          <cell r="B93" t="str">
            <v>резерв</v>
          </cell>
          <cell r="D93" t="str">
            <v>void</v>
          </cell>
        </row>
        <row r="94">
          <cell r="B94" t="str">
            <v>резерв</v>
          </cell>
          <cell r="D94" t="str">
            <v>void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85" zoomScaleNormal="85" zoomScalePageLayoutView="0" workbookViewId="0" topLeftCell="A31">
      <selection activeCell="D4" sqref="D4"/>
    </sheetView>
  </sheetViews>
  <sheetFormatPr defaultColWidth="9.125" defaultRowHeight="12.75"/>
  <cols>
    <col min="1" max="1" width="5.25390625" style="1" customWidth="1"/>
    <col min="2" max="2" width="6.25390625" style="1" customWidth="1"/>
    <col min="3" max="3" width="40.625" style="1" customWidth="1"/>
    <col min="4" max="4" width="52.75390625" style="2" customWidth="1"/>
    <col min="5" max="5" width="6.25390625" style="2" customWidth="1"/>
    <col min="6" max="6" width="12.625" style="1" customWidth="1"/>
    <col min="7" max="13" width="6.75390625" style="1" customWidth="1"/>
    <col min="14" max="16" width="5.875" style="1" customWidth="1"/>
    <col min="17" max="16384" width="9.125" style="1" customWidth="1"/>
  </cols>
  <sheetData>
    <row r="1" spans="2:13" s="4" customFormat="1" ht="30.75" thickBot="1">
      <c r="B1" s="39" t="s">
        <v>20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5" s="4" customFormat="1" ht="18.75" thickTop="1">
      <c r="A2" s="4">
        <v>1</v>
      </c>
      <c r="B2" s="4">
        <v>1</v>
      </c>
      <c r="C2" s="6" t="s">
        <v>0</v>
      </c>
      <c r="D2" s="34" t="s">
        <v>44</v>
      </c>
      <c r="E2" s="5"/>
    </row>
    <row r="3" spans="1:5" s="4" customFormat="1" ht="32.25" thickBot="1">
      <c r="A3" s="4">
        <v>1</v>
      </c>
      <c r="B3" s="4">
        <v>2</v>
      </c>
      <c r="C3" s="10" t="s">
        <v>19</v>
      </c>
      <c r="D3" s="24" t="s">
        <v>45</v>
      </c>
      <c r="E3" s="5"/>
    </row>
    <row r="4" spans="1:5" s="4" customFormat="1" ht="17.25" thickBot="1" thickTop="1">
      <c r="A4" s="4">
        <v>1</v>
      </c>
      <c r="B4" s="4">
        <v>3</v>
      </c>
      <c r="C4" s="10" t="s">
        <v>16</v>
      </c>
      <c r="D4" s="11" t="e">
        <f>MATCH(D2,'[1]показатели'!$B$3:$B$21,0)</f>
        <v>#N/A</v>
      </c>
      <c r="E4" s="5"/>
    </row>
    <row r="5" spans="1:5" s="4" customFormat="1" ht="17.25" thickBot="1" thickTop="1">
      <c r="A5" s="4">
        <v>1</v>
      </c>
      <c r="B5" s="4">
        <v>4</v>
      </c>
      <c r="C5" s="10" t="s">
        <v>14</v>
      </c>
      <c r="D5" s="11" t="e">
        <f>IF(ISNA(E31),"-?-",INDEX('[1]показатели'!$D$3:$D$21,D4))</f>
        <v>#N/A</v>
      </c>
      <c r="E5" s="5"/>
    </row>
    <row r="6" spans="1:5" s="4" customFormat="1" ht="17.25" thickBot="1" thickTop="1">
      <c r="A6" s="4">
        <v>1</v>
      </c>
      <c r="B6" s="4">
        <v>5</v>
      </c>
      <c r="C6" s="9" t="s">
        <v>9</v>
      </c>
      <c r="D6" s="11">
        <f>D8+D19</f>
        <v>3</v>
      </c>
      <c r="E6" s="5"/>
    </row>
    <row r="7" spans="3:5" s="4" customFormat="1" ht="17.25" thickBot="1" thickTop="1">
      <c r="C7" s="5"/>
      <c r="D7" s="3"/>
      <c r="E7" s="5"/>
    </row>
    <row r="8" spans="1:5" s="4" customFormat="1" ht="19.5" thickBot="1" thickTop="1">
      <c r="A8" s="4">
        <v>1</v>
      </c>
      <c r="B8" s="4">
        <v>100</v>
      </c>
      <c r="C8" s="12" t="s">
        <v>1</v>
      </c>
      <c r="D8" s="13">
        <v>2</v>
      </c>
      <c r="E8" s="5"/>
    </row>
    <row r="9" spans="1:5" s="4" customFormat="1" ht="15.75" customHeight="1" thickBot="1" thickTop="1">
      <c r="A9" s="4">
        <v>1</v>
      </c>
      <c r="B9" s="4">
        <v>111</v>
      </c>
      <c r="C9" s="10" t="s">
        <v>17</v>
      </c>
      <c r="D9" s="17" t="s">
        <v>36</v>
      </c>
      <c r="E9" s="5"/>
    </row>
    <row r="10" spans="1:4" s="4" customFormat="1" ht="17.25" thickBot="1" thickTop="1">
      <c r="A10" s="4">
        <v>1</v>
      </c>
      <c r="B10" s="4">
        <v>112</v>
      </c>
      <c r="C10" s="7" t="s">
        <v>18</v>
      </c>
      <c r="D10" s="14" t="e">
        <f>MATCH(D9,'[1]категории'!$B$3:$B$21,0)</f>
        <v>#N/A</v>
      </c>
    </row>
    <row r="11" spans="1:4" s="4" customFormat="1" ht="17.25" thickBot="1" thickTop="1">
      <c r="A11" s="4">
        <v>1</v>
      </c>
      <c r="B11" s="4">
        <v>113</v>
      </c>
      <c r="C11" s="7" t="s">
        <v>7</v>
      </c>
      <c r="D11" s="16" t="e">
        <f>IF(ISNA(E37),"-?-",INDEX('[1]категории'!$D$3:$D$21,D10))</f>
        <v>#N/A</v>
      </c>
    </row>
    <row r="12" spans="1:5" s="4" customFormat="1" ht="19.5" thickBot="1" thickTop="1">
      <c r="A12" s="4">
        <v>1</v>
      </c>
      <c r="B12" s="4">
        <v>114</v>
      </c>
      <c r="C12" s="15" t="s">
        <v>8</v>
      </c>
      <c r="D12" s="17">
        <v>12</v>
      </c>
      <c r="E12" s="5"/>
    </row>
    <row r="13" spans="3:5" s="4" customFormat="1" ht="17.25" thickBot="1" thickTop="1">
      <c r="C13" s="5"/>
      <c r="D13" s="3"/>
      <c r="E13" s="5"/>
    </row>
    <row r="14" spans="1:5" s="4" customFormat="1" ht="15.75" customHeight="1" thickBot="1" thickTop="1">
      <c r="A14" s="4">
        <v>1</v>
      </c>
      <c r="B14" s="4">
        <v>111</v>
      </c>
      <c r="C14" s="10" t="s">
        <v>23</v>
      </c>
      <c r="D14" s="17" t="s">
        <v>28</v>
      </c>
      <c r="E14" s="5"/>
    </row>
    <row r="15" spans="1:4" s="4" customFormat="1" ht="17.25" thickBot="1" thickTop="1">
      <c r="A15" s="4">
        <v>1</v>
      </c>
      <c r="B15" s="4">
        <v>112</v>
      </c>
      <c r="C15" s="7" t="s">
        <v>24</v>
      </c>
      <c r="D15" s="14">
        <f>MATCH(D14,'[1]категории'!$B$3:$B$21,0)</f>
        <v>8</v>
      </c>
    </row>
    <row r="16" spans="1:4" s="4" customFormat="1" ht="17.25" thickBot="1" thickTop="1">
      <c r="A16" s="4">
        <v>1</v>
      </c>
      <c r="B16" s="4">
        <v>113</v>
      </c>
      <c r="C16" s="7" t="s">
        <v>25</v>
      </c>
      <c r="D16" s="16" t="str">
        <f>IF(ISNA(E42),"-?-",INDEX('[1]категории'!$D$3:$D$21,D15))</f>
        <v>sex</v>
      </c>
    </row>
    <row r="17" spans="1:5" s="4" customFormat="1" ht="19.5" thickBot="1" thickTop="1">
      <c r="A17" s="4">
        <v>1</v>
      </c>
      <c r="B17" s="4">
        <v>114</v>
      </c>
      <c r="C17" s="15" t="s">
        <v>26</v>
      </c>
      <c r="D17" s="17">
        <v>12</v>
      </c>
      <c r="E17" s="5"/>
    </row>
    <row r="18" spans="3:5" s="4" customFormat="1" ht="17.25" thickBot="1" thickTop="1">
      <c r="C18" s="5"/>
      <c r="D18" s="3"/>
      <c r="E18" s="5"/>
    </row>
    <row r="19" spans="1:5" s="4" customFormat="1" ht="19.5" thickBot="1" thickTop="1">
      <c r="A19" s="4">
        <v>1</v>
      </c>
      <c r="B19" s="4">
        <v>200</v>
      </c>
      <c r="C19" s="6" t="s">
        <v>2</v>
      </c>
      <c r="D19" s="13">
        <v>1</v>
      </c>
      <c r="E19" s="5"/>
    </row>
    <row r="20" spans="1:5" s="4" customFormat="1" ht="15.75" customHeight="1" thickBot="1" thickTop="1">
      <c r="A20" s="4">
        <v>1</v>
      </c>
      <c r="B20" s="4">
        <v>211</v>
      </c>
      <c r="C20" s="10" t="s">
        <v>17</v>
      </c>
      <c r="D20" s="17" t="s">
        <v>3</v>
      </c>
      <c r="E20" s="5"/>
    </row>
    <row r="21" spans="1:4" s="4" customFormat="1" ht="17.25" thickBot="1" thickTop="1">
      <c r="A21" s="4">
        <v>1</v>
      </c>
      <c r="B21" s="4">
        <v>212</v>
      </c>
      <c r="C21" s="7" t="s">
        <v>18</v>
      </c>
      <c r="D21" s="14">
        <f>MATCH(D20,'[1]категории'!$B$3:$B$21,0)</f>
        <v>2</v>
      </c>
    </row>
    <row r="22" spans="1:4" s="4" customFormat="1" ht="17.25" thickBot="1" thickTop="1">
      <c r="A22" s="4">
        <v>1</v>
      </c>
      <c r="B22" s="4">
        <v>213</v>
      </c>
      <c r="C22" s="7" t="s">
        <v>7</v>
      </c>
      <c r="D22" s="16" t="str">
        <f>IF(ISNA(G47),"-?-",INDEX('[1]категории'!$D$3:$D$21,D21))</f>
        <v>YEAR</v>
      </c>
    </row>
    <row r="23" spans="1:5" s="4" customFormat="1" ht="19.5" thickBot="1" thickTop="1">
      <c r="A23" s="4">
        <v>1</v>
      </c>
      <c r="B23" s="4">
        <v>214</v>
      </c>
      <c r="C23" s="8" t="s">
        <v>10</v>
      </c>
      <c r="D23" s="17">
        <v>10</v>
      </c>
      <c r="E23" s="5"/>
    </row>
    <row r="24" spans="3:5" s="4" customFormat="1" ht="9.75" customHeight="1" thickBot="1" thickTop="1">
      <c r="C24" s="5"/>
      <c r="D24" s="3"/>
      <c r="E24" s="5"/>
    </row>
    <row r="25" spans="1:5" s="4" customFormat="1" ht="19.5" thickBot="1" thickTop="1">
      <c r="A25" s="4">
        <v>1</v>
      </c>
      <c r="B25" s="4">
        <v>14</v>
      </c>
      <c r="C25" s="9" t="s">
        <v>5</v>
      </c>
      <c r="D25" s="13" t="s">
        <v>29</v>
      </c>
      <c r="E25" s="5"/>
    </row>
    <row r="26" spans="3:5" s="4" customFormat="1" ht="9.75" customHeight="1" thickBot="1" thickTop="1">
      <c r="C26" s="5"/>
      <c r="D26" s="3"/>
      <c r="E26" s="5"/>
    </row>
    <row r="27" spans="1:5" s="4" customFormat="1" ht="17.25" thickBot="1" thickTop="1">
      <c r="A27" s="4">
        <v>1</v>
      </c>
      <c r="B27" s="4">
        <v>15</v>
      </c>
      <c r="C27" s="9" t="s">
        <v>11</v>
      </c>
      <c r="D27" s="38" t="s">
        <v>38</v>
      </c>
      <c r="E27" s="5"/>
    </row>
    <row r="28" spans="3:5" s="4" customFormat="1" ht="9.75" customHeight="1" thickBot="1" thickTop="1">
      <c r="C28" s="5"/>
      <c r="D28" s="3"/>
      <c r="E28" s="5"/>
    </row>
    <row r="29" spans="1:5" s="4" customFormat="1" ht="20.25" thickBot="1" thickTop="1">
      <c r="A29" s="4">
        <v>1</v>
      </c>
      <c r="B29" s="4">
        <v>16</v>
      </c>
      <c r="C29" s="9" t="s">
        <v>6</v>
      </c>
      <c r="D29" s="35" t="s">
        <v>30</v>
      </c>
      <c r="E29" s="5"/>
    </row>
    <row r="30" spans="3:5" s="4" customFormat="1" ht="9.75" customHeight="1" thickBot="1" thickTop="1">
      <c r="C30" s="5"/>
      <c r="D30" s="3"/>
      <c r="E30" s="5"/>
    </row>
    <row r="31" spans="1:5" s="4" customFormat="1" ht="19.5" thickBot="1" thickTop="1">
      <c r="A31" s="4">
        <v>1</v>
      </c>
      <c r="B31" s="4">
        <v>17</v>
      </c>
      <c r="C31" s="9" t="s">
        <v>15</v>
      </c>
      <c r="D31" s="13">
        <v>20110103</v>
      </c>
      <c r="E31" s="5"/>
    </row>
    <row r="32" spans="3:5" s="4" customFormat="1" ht="9.75" customHeight="1" thickBot="1" thickTop="1">
      <c r="C32" s="5"/>
      <c r="D32" s="3"/>
      <c r="E32" s="5"/>
    </row>
    <row r="33" spans="1:5" s="4" customFormat="1" ht="19.5" thickBot="1" thickTop="1">
      <c r="A33" s="4">
        <v>1</v>
      </c>
      <c r="B33" s="4">
        <v>18</v>
      </c>
      <c r="C33" s="9" t="s">
        <v>12</v>
      </c>
      <c r="D33" s="13"/>
      <c r="E33" s="5"/>
    </row>
    <row r="34" spans="3:5" s="4" customFormat="1" ht="9.75" customHeight="1" thickBot="1" thickTop="1">
      <c r="C34" s="5"/>
      <c r="D34" s="3"/>
      <c r="E34" s="5"/>
    </row>
    <row r="35" spans="1:5" s="4" customFormat="1" ht="19.5" thickBot="1" thickTop="1">
      <c r="A35" s="4">
        <v>1</v>
      </c>
      <c r="B35" s="4">
        <v>19</v>
      </c>
      <c r="C35" s="9" t="s">
        <v>13</v>
      </c>
      <c r="D35" s="17" t="s">
        <v>31</v>
      </c>
      <c r="E35" s="5"/>
    </row>
    <row r="36" spans="1:3" ht="9.75" customHeight="1" thickBot="1" thickTop="1">
      <c r="A36" s="4"/>
      <c r="C36" s="2"/>
    </row>
    <row r="37" spans="1:5" s="4" customFormat="1" ht="19.5" thickBot="1" thickTop="1">
      <c r="A37" s="4">
        <v>1</v>
      </c>
      <c r="B37" s="4">
        <v>20</v>
      </c>
      <c r="C37" s="9" t="s">
        <v>4</v>
      </c>
      <c r="D37" s="13" t="s">
        <v>37</v>
      </c>
      <c r="E37" s="5"/>
    </row>
    <row r="38" spans="1:3" ht="9.75" customHeight="1" thickBot="1" thickTop="1">
      <c r="A38" s="4"/>
      <c r="C38" s="2"/>
    </row>
    <row r="39" spans="1:16" s="4" customFormat="1" ht="19.5" thickBot="1" thickTop="1">
      <c r="A39" s="4">
        <v>1</v>
      </c>
      <c r="B39" s="4">
        <v>21</v>
      </c>
      <c r="C39" s="9" t="s">
        <v>21</v>
      </c>
      <c r="D39" s="41" t="s">
        <v>32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ht="16.5" thickTop="1">
      <c r="A40" s="4"/>
    </row>
    <row r="41" spans="1:16" ht="15.75">
      <c r="A41" s="4"/>
      <c r="B41" s="4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5" s="19" customFormat="1" ht="15.75">
      <c r="A42" s="18"/>
      <c r="B42" s="18"/>
      <c r="C42" s="25" t="s">
        <v>22</v>
      </c>
      <c r="D42" s="20"/>
      <c r="E42" s="20"/>
    </row>
    <row r="43" spans="1:16" s="22" customFormat="1" ht="15.75">
      <c r="A43" s="21">
        <v>2</v>
      </c>
      <c r="B43" s="21"/>
      <c r="C43" s="22">
        <v>3</v>
      </c>
      <c r="D43" s="23">
        <v>4</v>
      </c>
      <c r="E43" s="23">
        <v>3</v>
      </c>
      <c r="F43" s="22">
        <v>4</v>
      </c>
      <c r="G43" s="22">
        <v>5</v>
      </c>
      <c r="H43" s="22">
        <v>5</v>
      </c>
      <c r="I43" s="22">
        <v>5</v>
      </c>
      <c r="J43" s="22">
        <v>5</v>
      </c>
      <c r="K43" s="22">
        <v>5</v>
      </c>
      <c r="L43" s="22">
        <v>5</v>
      </c>
      <c r="M43" s="22">
        <v>5</v>
      </c>
      <c r="N43" s="22">
        <v>5</v>
      </c>
      <c r="O43" s="22">
        <v>5</v>
      </c>
      <c r="P43" s="22">
        <v>5</v>
      </c>
    </row>
    <row r="44" spans="1:16" ht="15.75">
      <c r="A44" s="4">
        <v>3</v>
      </c>
      <c r="B44" s="4"/>
      <c r="C44" s="27"/>
      <c r="D44" s="27"/>
      <c r="E44" s="27"/>
      <c r="F44" s="28" t="s">
        <v>27</v>
      </c>
      <c r="G44" s="33">
        <f>INDEX('[1]period'!$D$3:$D$176,MATCH(G45,'[1]period'!$B$3:$B$176,0))</f>
        <v>2000</v>
      </c>
      <c r="H44" s="33">
        <f>INDEX('[1]period'!$D$3:$D$176,MATCH(H45,'[1]period'!$B$3:$B$176,0))</f>
        <v>2001</v>
      </c>
      <c r="I44" s="33">
        <f>INDEX('[1]period'!$D$3:$D$176,MATCH(I45,'[1]period'!$B$3:$B$176,0))</f>
        <v>2002</v>
      </c>
      <c r="J44" s="33">
        <f>INDEX('[1]period'!$D$3:$D$176,MATCH(J45,'[1]period'!$B$3:$B$176,0))</f>
        <v>2003</v>
      </c>
      <c r="K44" s="33">
        <f>INDEX('[1]period'!$D$3:$D$176,MATCH(K45,'[1]period'!$B$3:$B$176,0))</f>
        <v>2004</v>
      </c>
      <c r="L44" s="33">
        <f>INDEX('[1]period'!$D$3:$D$176,MATCH(L45,'[1]period'!$B$3:$B$176,0))</f>
        <v>2005</v>
      </c>
      <c r="M44" s="33">
        <f>INDEX('[1]period'!$D$3:$D$176,MATCH(M45,'[1]period'!$B$3:$B$176,0))</f>
        <v>2006</v>
      </c>
      <c r="N44" s="33">
        <f>INDEX('[1]period'!$D$3:$D$176,MATCH(N45,'[1]period'!$B$3:$B$176,0))</f>
        <v>2007</v>
      </c>
      <c r="O44" s="33">
        <f>INDEX('[1]period'!$D$3:$D$176,MATCH(O45,'[1]period'!$B$3:$B$176,0))</f>
        <v>2008</v>
      </c>
      <c r="P44" s="33">
        <f>INDEX('[1]period'!$D$3:$D$176,MATCH(P45,'[1]period'!$B$3:$B$176,0))</f>
        <v>2009</v>
      </c>
    </row>
    <row r="45" spans="1:16" ht="15.75">
      <c r="A45" s="4">
        <v>4</v>
      </c>
      <c r="B45" s="4"/>
      <c r="C45" s="28" t="s">
        <v>27</v>
      </c>
      <c r="D45" s="26" t="s">
        <v>35</v>
      </c>
      <c r="E45" s="28" t="s">
        <v>27</v>
      </c>
      <c r="F45" s="37" t="s">
        <v>28</v>
      </c>
      <c r="G45" s="32">
        <v>2000</v>
      </c>
      <c r="H45" s="32">
        <v>2001</v>
      </c>
      <c r="I45" s="32">
        <v>2002</v>
      </c>
      <c r="J45" s="32">
        <v>2003</v>
      </c>
      <c r="K45" s="32">
        <v>2004</v>
      </c>
      <c r="L45" s="32">
        <v>2005</v>
      </c>
      <c r="M45" s="32">
        <v>2006</v>
      </c>
      <c r="N45" s="32">
        <v>2007</v>
      </c>
      <c r="O45" s="32">
        <v>2008</v>
      </c>
      <c r="P45" s="32">
        <v>2009</v>
      </c>
    </row>
    <row r="46" spans="1:16" ht="15.75">
      <c r="A46" s="4">
        <v>5</v>
      </c>
      <c r="B46" s="4"/>
      <c r="C46" s="30" t="e">
        <f>INDEX('[1]industr'!$D$3:$D$101,MATCH(D46,'[1]industr'!$B$3:$B$101,0))</f>
        <v>#N/A</v>
      </c>
      <c r="D46" s="43">
        <v>-6</v>
      </c>
      <c r="E46" s="29" t="str">
        <f>INDEX('[2]sex'!$D$3:$D$176,MATCH(F46,'[2]sex'!$B$3:$B$176,0))</f>
        <v>males</v>
      </c>
      <c r="F46" s="36" t="s">
        <v>33</v>
      </c>
      <c r="G46" s="31">
        <v>3875</v>
      </c>
      <c r="H46" s="31">
        <v>2918</v>
      </c>
      <c r="I46" s="31">
        <v>2686</v>
      </c>
      <c r="J46" s="31">
        <v>2145</v>
      </c>
      <c r="K46" s="31">
        <v>1742</v>
      </c>
      <c r="L46" s="31">
        <v>2595</v>
      </c>
      <c r="M46" s="31">
        <v>3056</v>
      </c>
      <c r="N46" s="31">
        <v>1811</v>
      </c>
      <c r="O46" s="31">
        <v>1652</v>
      </c>
      <c r="P46" s="31">
        <v>1550</v>
      </c>
    </row>
    <row r="47" spans="1:16" ht="15.75">
      <c r="A47" s="4">
        <v>5</v>
      </c>
      <c r="B47" s="4"/>
      <c r="C47" s="30" t="e">
        <f>INDEX('[1]industr'!$D$3:$D$101,MATCH(D47,'[1]industr'!$B$3:$B$101,0))</f>
        <v>#N/A</v>
      </c>
      <c r="D47" s="43" t="s">
        <v>43</v>
      </c>
      <c r="E47" s="29" t="str">
        <f>INDEX('[2]sex'!$D$3:$D$176,MATCH(F47,'[2]sex'!$B$3:$B$176,0))</f>
        <v>males</v>
      </c>
      <c r="F47" s="36" t="s">
        <v>33</v>
      </c>
      <c r="G47" s="31">
        <v>4512</v>
      </c>
      <c r="H47" s="31">
        <v>3566</v>
      </c>
      <c r="I47" s="31">
        <v>3766</v>
      </c>
      <c r="J47" s="31">
        <v>3508</v>
      </c>
      <c r="K47" s="31">
        <v>3152</v>
      </c>
      <c r="L47" s="31">
        <v>4018</v>
      </c>
      <c r="M47" s="31">
        <v>4576</v>
      </c>
      <c r="N47" s="31">
        <v>3075</v>
      </c>
      <c r="O47" s="31">
        <v>2458</v>
      </c>
      <c r="P47" s="31">
        <v>2216</v>
      </c>
    </row>
    <row r="48" spans="1:16" ht="15.75">
      <c r="A48" s="4">
        <v>5</v>
      </c>
      <c r="B48" s="4"/>
      <c r="C48" s="30" t="e">
        <f>INDEX('[1]industr'!$D$3:$D$101,MATCH(D48,'[1]industr'!$B$3:$B$101,0))</f>
        <v>#N/A</v>
      </c>
      <c r="D48" s="43" t="s">
        <v>39</v>
      </c>
      <c r="E48" s="29" t="str">
        <f>INDEX('[2]sex'!$D$3:$D$176,MATCH(F48,'[2]sex'!$B$3:$B$176,0))</f>
        <v>males</v>
      </c>
      <c r="F48" s="36" t="s">
        <v>33</v>
      </c>
      <c r="G48" s="31">
        <v>2235</v>
      </c>
      <c r="H48" s="31">
        <v>1883</v>
      </c>
      <c r="I48" s="31">
        <v>1890</v>
      </c>
      <c r="J48" s="31">
        <v>1675</v>
      </c>
      <c r="K48" s="31">
        <v>1444</v>
      </c>
      <c r="L48" s="31">
        <v>1880</v>
      </c>
      <c r="M48" s="31">
        <v>2302</v>
      </c>
      <c r="N48" s="31">
        <v>1626</v>
      </c>
      <c r="O48" s="31">
        <v>1559</v>
      </c>
      <c r="P48" s="31">
        <v>1406</v>
      </c>
    </row>
    <row r="49" spans="1:16" ht="15.75">
      <c r="A49" s="4">
        <v>5</v>
      </c>
      <c r="B49" s="4"/>
      <c r="C49" s="30" t="e">
        <f>INDEX('[1]industr'!$D$3:$D$101,MATCH(D49,'[1]industr'!$B$3:$B$101,0))</f>
        <v>#N/A</v>
      </c>
      <c r="D49" s="43" t="s">
        <v>40</v>
      </c>
      <c r="E49" s="29" t="str">
        <f>INDEX('[2]sex'!$D$3:$D$176,MATCH(F49,'[2]sex'!$B$3:$B$176,0))</f>
        <v>males</v>
      </c>
      <c r="F49" s="36" t="s">
        <v>33</v>
      </c>
      <c r="G49" s="31">
        <v>7507</v>
      </c>
      <c r="H49" s="31">
        <v>5988</v>
      </c>
      <c r="I49" s="31">
        <v>5738</v>
      </c>
      <c r="J49" s="31">
        <v>5064</v>
      </c>
      <c r="K49" s="31">
        <v>4545</v>
      </c>
      <c r="L49" s="31">
        <v>6929</v>
      </c>
      <c r="M49" s="31">
        <v>9402</v>
      </c>
      <c r="N49" s="31">
        <v>6103</v>
      </c>
      <c r="O49" s="31">
        <v>5564</v>
      </c>
      <c r="P49" s="31">
        <v>5820</v>
      </c>
    </row>
    <row r="50" spans="1:16" ht="15.75">
      <c r="A50" s="4">
        <v>5</v>
      </c>
      <c r="B50" s="4"/>
      <c r="C50" s="30" t="e">
        <f>INDEX('[1]industr'!$D$3:$D$101,MATCH(D50,'[1]industr'!$B$3:$B$101,0))</f>
        <v>#N/A</v>
      </c>
      <c r="D50" s="43" t="s">
        <v>41</v>
      </c>
      <c r="E50" s="29" t="str">
        <f>INDEX('[2]sex'!$D$3:$D$176,MATCH(F50,'[2]sex'!$B$3:$B$176,0))</f>
        <v>males</v>
      </c>
      <c r="F50" s="36" t="s">
        <v>33</v>
      </c>
      <c r="G50" s="31">
        <v>2623</v>
      </c>
      <c r="H50" s="31">
        <v>2157</v>
      </c>
      <c r="I50" s="31">
        <v>2568</v>
      </c>
      <c r="J50" s="31">
        <v>2384</v>
      </c>
      <c r="K50" s="31">
        <v>2065</v>
      </c>
      <c r="L50" s="31">
        <v>2575</v>
      </c>
      <c r="M50" s="31">
        <v>3600</v>
      </c>
      <c r="N50" s="31">
        <v>2380</v>
      </c>
      <c r="O50" s="31">
        <v>1954</v>
      </c>
      <c r="P50" s="31">
        <v>1910</v>
      </c>
    </row>
    <row r="51" spans="1:16" ht="15.75">
      <c r="A51" s="4">
        <v>5</v>
      </c>
      <c r="B51" s="4"/>
      <c r="C51" s="30" t="e">
        <f>INDEX('[1]industr'!$D$3:$D$101,MATCH(D51,'[1]industr'!$B$3:$B$101,0))</f>
        <v>#N/A</v>
      </c>
      <c r="D51" s="43" t="s">
        <v>42</v>
      </c>
      <c r="E51" s="29" t="str">
        <f>INDEX('[2]sex'!$D$3:$D$176,MATCH(F51,'[2]sex'!$B$3:$B$176,0))</f>
        <v>males</v>
      </c>
      <c r="F51" s="36" t="s">
        <v>33</v>
      </c>
      <c r="G51" s="31">
        <v>567</v>
      </c>
      <c r="H51" s="31">
        <v>412</v>
      </c>
      <c r="I51" s="31">
        <v>540</v>
      </c>
      <c r="J51" s="31">
        <v>428</v>
      </c>
      <c r="K51" s="31">
        <v>359</v>
      </c>
      <c r="L51" s="31">
        <v>436</v>
      </c>
      <c r="M51" s="31">
        <v>651</v>
      </c>
      <c r="N51" s="31">
        <v>415</v>
      </c>
      <c r="O51" s="31">
        <v>327</v>
      </c>
      <c r="P51" s="31">
        <v>297</v>
      </c>
    </row>
    <row r="52" spans="1:16" ht="15.75">
      <c r="A52" s="4">
        <v>5</v>
      </c>
      <c r="B52" s="4"/>
      <c r="C52" s="30" t="e">
        <f>INDEX('[1]industr'!$D$3:$D$101,MATCH(D52,'[1]industr'!$B$3:$B$101,0))</f>
        <v>#N/A</v>
      </c>
      <c r="D52" s="43">
        <v>-6</v>
      </c>
      <c r="E52" s="29" t="str">
        <f>INDEX('[2]sex'!$D$3:$D$176,MATCH(F52,'[2]sex'!$B$3:$B$176,0))</f>
        <v>females</v>
      </c>
      <c r="F52" s="36" t="s">
        <v>34</v>
      </c>
      <c r="G52" s="31">
        <v>3752</v>
      </c>
      <c r="H52" s="31">
        <v>2945</v>
      </c>
      <c r="I52" s="31">
        <v>2723</v>
      </c>
      <c r="J52" s="31">
        <v>2394</v>
      </c>
      <c r="K52" s="31">
        <v>2117</v>
      </c>
      <c r="L52" s="31">
        <v>2818</v>
      </c>
      <c r="M52" s="31">
        <v>3051</v>
      </c>
      <c r="N52" s="31">
        <v>1863</v>
      </c>
      <c r="O52" s="31">
        <v>1614</v>
      </c>
      <c r="P52" s="31">
        <v>1444</v>
      </c>
    </row>
    <row r="53" spans="1:16" ht="15.75">
      <c r="A53" s="4">
        <v>5</v>
      </c>
      <c r="B53" s="4"/>
      <c r="C53" s="30" t="e">
        <f>INDEX('[1]industr'!$D$3:$D$101,MATCH(D53,'[1]industr'!$B$3:$B$101,0))</f>
        <v>#N/A</v>
      </c>
      <c r="D53" s="43" t="s">
        <v>43</v>
      </c>
      <c r="E53" s="29" t="str">
        <f>INDEX('[2]sex'!$D$3:$D$176,MATCH(F53,'[2]sex'!$B$3:$B$176,0))</f>
        <v>females</v>
      </c>
      <c r="F53" s="36" t="s">
        <v>34</v>
      </c>
      <c r="G53" s="31">
        <v>4207</v>
      </c>
      <c r="H53" s="31">
        <v>3277</v>
      </c>
      <c r="I53" s="31">
        <v>3456</v>
      </c>
      <c r="J53" s="31">
        <v>3074</v>
      </c>
      <c r="K53" s="31">
        <v>2752</v>
      </c>
      <c r="L53" s="31">
        <v>3645</v>
      </c>
      <c r="M53" s="31">
        <v>4304</v>
      </c>
      <c r="N53" s="31">
        <v>2882</v>
      </c>
      <c r="O53" s="31">
        <v>2304</v>
      </c>
      <c r="P53" s="31">
        <v>2041</v>
      </c>
    </row>
    <row r="54" spans="1:16" ht="15.75">
      <c r="A54" s="4">
        <v>5</v>
      </c>
      <c r="B54" s="4"/>
      <c r="C54" s="30" t="e">
        <f>INDEX('[1]industr'!$D$3:$D$101,MATCH(D54,'[1]industr'!$B$3:$B$101,0))</f>
        <v>#N/A</v>
      </c>
      <c r="D54" s="43" t="s">
        <v>39</v>
      </c>
      <c r="E54" s="29" t="str">
        <f>INDEX('[2]sex'!$D$3:$D$176,MATCH(F54,'[2]sex'!$B$3:$B$176,0))</f>
        <v>females</v>
      </c>
      <c r="F54" s="36" t="s">
        <v>34</v>
      </c>
      <c r="G54" s="31">
        <v>2223</v>
      </c>
      <c r="H54" s="31">
        <v>1978</v>
      </c>
      <c r="I54" s="31">
        <v>1928</v>
      </c>
      <c r="J54" s="31">
        <v>1696</v>
      </c>
      <c r="K54" s="31">
        <v>1444</v>
      </c>
      <c r="L54" s="31">
        <v>2101</v>
      </c>
      <c r="M54" s="31">
        <v>2506</v>
      </c>
      <c r="N54" s="31">
        <v>1799</v>
      </c>
      <c r="O54" s="31">
        <v>1724</v>
      </c>
      <c r="P54" s="31">
        <v>1613</v>
      </c>
    </row>
    <row r="55" spans="1:16" ht="15.75">
      <c r="A55" s="4">
        <v>5</v>
      </c>
      <c r="B55" s="4"/>
      <c r="C55" s="30" t="e">
        <f>INDEX('[1]industr'!$D$3:$D$101,MATCH(D55,'[1]industr'!$B$3:$B$101,0))</f>
        <v>#N/A</v>
      </c>
      <c r="D55" s="43" t="s">
        <v>40</v>
      </c>
      <c r="E55" s="29" t="str">
        <f>INDEX('[2]sex'!$D$3:$D$176,MATCH(F55,'[2]sex'!$B$3:$B$176,0))</f>
        <v>females</v>
      </c>
      <c r="F55" s="36" t="s">
        <v>34</v>
      </c>
      <c r="G55" s="31">
        <v>8391</v>
      </c>
      <c r="H55" s="31">
        <v>7920</v>
      </c>
      <c r="I55" s="31">
        <v>8402</v>
      </c>
      <c r="J55" s="31">
        <v>7166</v>
      </c>
      <c r="K55" s="31">
        <v>6272</v>
      </c>
      <c r="L55" s="31">
        <v>8860</v>
      </c>
      <c r="M55" s="31">
        <v>12277</v>
      </c>
      <c r="N55" s="31">
        <v>8195</v>
      </c>
      <c r="O55" s="31">
        <v>8048</v>
      </c>
      <c r="P55" s="31">
        <v>8222</v>
      </c>
    </row>
    <row r="56" spans="1:16" ht="15.75">
      <c r="A56" s="4">
        <v>5</v>
      </c>
      <c r="B56" s="4"/>
      <c r="C56" s="30" t="e">
        <f>INDEX('[1]industr'!$D$3:$D$101,MATCH(D56,'[1]industr'!$B$3:$B$101,0))</f>
        <v>#N/A</v>
      </c>
      <c r="D56" s="43" t="s">
        <v>41</v>
      </c>
      <c r="E56" s="29" t="str">
        <f>INDEX('[2]sex'!$D$3:$D$176,MATCH(F56,'[2]sex'!$B$3:$B$176,0))</f>
        <v>females</v>
      </c>
      <c r="F56" s="36" t="s">
        <v>34</v>
      </c>
      <c r="G56" s="31">
        <v>2742</v>
      </c>
      <c r="H56" s="31">
        <v>2579</v>
      </c>
      <c r="I56" s="31">
        <v>3265</v>
      </c>
      <c r="J56" s="31">
        <v>2968</v>
      </c>
      <c r="K56" s="31">
        <v>2484</v>
      </c>
      <c r="L56" s="31">
        <v>3066</v>
      </c>
      <c r="M56" s="31">
        <v>4496</v>
      </c>
      <c r="N56" s="31">
        <v>2904</v>
      </c>
      <c r="O56" s="31">
        <v>2796</v>
      </c>
      <c r="P56" s="31">
        <v>2612</v>
      </c>
    </row>
    <row r="57" spans="1:16" ht="15.75">
      <c r="A57" s="4">
        <v>5</v>
      </c>
      <c r="B57" s="4"/>
      <c r="C57" s="30" t="e">
        <f>INDEX('[1]industr'!$D$3:$D$101,MATCH(D57,'[1]industr'!$B$3:$B$101,0))</f>
        <v>#N/A</v>
      </c>
      <c r="D57" s="43" t="s">
        <v>42</v>
      </c>
      <c r="E57" s="29" t="str">
        <f>INDEX('[2]sex'!$D$3:$D$176,MATCH(F57,'[2]sex'!$B$3:$B$176,0))</f>
        <v>females</v>
      </c>
      <c r="F57" s="36" t="s">
        <v>34</v>
      </c>
      <c r="G57" s="31">
        <v>840</v>
      </c>
      <c r="H57" s="31">
        <v>776</v>
      </c>
      <c r="I57" s="31">
        <v>830</v>
      </c>
      <c r="J57" s="31">
        <v>720</v>
      </c>
      <c r="K57" s="31">
        <v>517</v>
      </c>
      <c r="L57" s="31">
        <v>650</v>
      </c>
      <c r="M57" s="31">
        <v>1018</v>
      </c>
      <c r="N57" s="31">
        <v>576</v>
      </c>
      <c r="O57" s="31">
        <v>461</v>
      </c>
      <c r="P57" s="31">
        <v>394</v>
      </c>
    </row>
  </sheetData>
  <sheetProtection/>
  <mergeCells count="2">
    <mergeCell ref="B1:M1"/>
    <mergeCell ref="D39:P39"/>
  </mergeCells>
  <printOptions/>
  <pageMargins left="0.75" right="0.75" top="1" bottom="1" header="0.5" footer="0.5"/>
  <pageSetup horizontalDpi="600" verticalDpi="600" orientation="portrait" paperSize="9" r:id="rId1"/>
  <ignoredErrors>
    <ignoredError sqref="D47 D5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Valergan</cp:lastModifiedBy>
  <dcterms:created xsi:type="dcterms:W3CDTF">2004-08-17T08:12:13Z</dcterms:created>
  <dcterms:modified xsi:type="dcterms:W3CDTF">2011-02-28T21:41:53Z</dcterms:modified>
  <cp:category/>
  <cp:version/>
  <cp:contentType/>
  <cp:contentStatus/>
</cp:coreProperties>
</file>