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КСР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<sst xmlns="http://schemas.openxmlformats.org/spreadsheetml/2006/main" count="42" uniqueCount="39">
  <si>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</si>
  <si>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</si>
  <si>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</si>
  <si>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</si>
  <si>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</si>
  <si>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</si>
  <si>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</si>
  <si>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</si>
  <si>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</si>
  <si>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</si>
  <si>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</si>
  <si>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</si>
  <si>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</si>
  <si>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</si>
  <si>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</si>
  <si>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</si>
  <si>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</si>
  <si>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</si>
  <si>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</si>
  <si>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Сороко Е.Л.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</si>
  <si>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</si>
  <si>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</si>
  <si>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</si>
  <si>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</si>
  <si>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</si>
  <si>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дата издания</t>
  </si>
  <si>
    <t>тип источника</t>
  </si>
  <si>
    <t>Statistics Estonia</t>
  </si>
  <si>
    <t>Массив получен путем копирования содержимого Excel файла по запросу к базе данных Statistics Estonia</t>
  </si>
  <si>
    <t>Год</t>
  </si>
  <si>
    <t>страны Европы</t>
  </si>
  <si>
    <t>Эстония</t>
  </si>
  <si>
    <t>Est</t>
  </si>
  <si>
    <t>http://pub.stat.ee/px-web.2001/I_Databas/Population/databasetree.asp</t>
  </si>
  <si>
    <t>База данных</t>
  </si>
  <si>
    <t>Коэффициент суммарной рождаемости</t>
  </si>
  <si>
    <t>Коэффициент суммарной рождаемости, Эстония, 1970-2009</t>
  </si>
  <si>
    <t>yum53.txt</t>
  </si>
  <si>
    <t>на 1 женщину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</si>
</sst>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0"/>
  </numFmts>
  <fonts count="36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 Narrow"/>
      <family val="2"/>
    </font>
    <font>
      <u val="single"/>
      <sz val="11"/>
      <color indexed="12"/>
      <name val="Arial Cyr"/>
      <family val="0"/>
    </font>
    <font>
      <sz val="11"/>
      <name val="Arial Narrow"/>
      <family val="2"/>
    </font>
    <font>
      <sz val="12"/>
      <color indexed="8"/>
      <name val="Calibri"/>
      <family val="2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indexed="47"/>
        <bgColor indexed="51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 style="thick">
        <color indexed="49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/>
      <top/>
      <bottom/>
    </border>
    <border>
      <left>
        <color indexed="63"/>
      </left>
      <right>
        <color indexed="63"/>
      </right>
      <top style="thick">
        <color indexed="49"/>
      </top>
      <bottom style="thick">
        <color indexed="49"/>
      </bottom>
    </border>
    <border>
      <left>
        <color indexed="63"/>
      </left>
      <right style="thick">
        <color indexed="49"/>
      </right>
      <top style="thick">
        <color indexed="49"/>
      </top>
      <bottom style="thick">
        <color indexed="4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right" vertical="center"/>
    </xf>
    <xf numFmtId="0" fontId="4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5" fillId="17" borderId="16" xfId="0" applyFont="1" applyFill="1" applyBorder="1" applyAlignment="1">
      <alignment horizontal="left" vertical="center"/>
    </xf>
    <xf numFmtId="0" fontId="26" fillId="17" borderId="16" xfId="0" applyFont="1" applyFill="1" applyBorder="1" applyAlignment="1">
      <alignment horizontal="left" vertical="center" wrapText="1"/>
    </xf>
    <xf numFmtId="0" fontId="5" fillId="17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26" fillId="17" borderId="17" xfId="0" applyFont="1" applyFill="1" applyBorder="1" applyAlignment="1">
      <alignment horizontal="left" vertical="center" wrapText="1"/>
    </xf>
    <xf numFmtId="0" fontId="5" fillId="17" borderId="16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center" vertical="center"/>
    </xf>
    <xf numFmtId="0" fontId="27" fillId="10" borderId="12" xfId="42" applyFont="1" applyFill="1" applyBorder="1" applyAlignment="1" applyProtection="1">
      <alignment horizontal="left" vertical="center"/>
      <protection/>
    </xf>
    <xf numFmtId="14" fontId="6" fillId="10" borderId="20" xfId="0" applyNumberFormat="1" applyFont="1" applyFill="1" applyBorder="1" applyAlignment="1">
      <alignment horizontal="center" vertical="center"/>
    </xf>
    <xf numFmtId="14" fontId="6" fillId="26" borderId="1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6" fillId="17" borderId="21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9" fillId="10" borderId="24" xfId="53" applyFill="1" applyBorder="1" applyAlignment="1">
      <alignment horizontal="center"/>
      <protection/>
    </xf>
    <xf numFmtId="0" fontId="34" fillId="10" borderId="12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0" fontId="0" fillId="4" borderId="23" xfId="0" applyNumberFormat="1" applyFon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0" fontId="7" fillId="19" borderId="0" xfId="0" applyFont="1" applyFill="1" applyBorder="1" applyAlignment="1">
      <alignment horizontal="center" vertical="center"/>
    </xf>
    <xf numFmtId="0" fontId="8" fillId="19" borderId="0" xfId="0" applyFont="1" applyFill="1" applyAlignment="1">
      <alignment vertical="center"/>
    </xf>
    <xf numFmtId="0" fontId="6" fillId="10" borderId="16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10" borderId="16" xfId="0" applyFont="1" applyFill="1" applyBorder="1" applyAlignment="1">
      <alignment horizontal="left" vertical="center"/>
    </xf>
    <xf numFmtId="0" fontId="34" fillId="10" borderId="11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резерв</v>
          </cell>
          <cell r="C57">
            <v>52</v>
          </cell>
          <cell r="D57" t="str">
            <v>void</v>
          </cell>
        </row>
        <row r="58">
          <cell r="B58" t="str">
            <v>резерв</v>
          </cell>
          <cell r="C58">
            <v>53</v>
          </cell>
          <cell r="D58" t="str">
            <v>void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4"/>
  <sheetViews>
    <sheetView tabSelected="1" zoomScalePageLayoutView="0" workbookViewId="0" topLeftCell="B1">
      <selection activeCell="D24" sqref="D24"/>
    </sheetView>
  </sheetViews>
  <sheetFormatPr defaultColWidth="9.125" defaultRowHeight="12.75"/>
  <cols>
    <col min="1" max="1" width="3.00390625" style="1" customWidth="1"/>
    <col min="2" max="2" width="5.375" style="1" customWidth="1"/>
    <col min="3" max="3" width="23.875" style="1" customWidth="1"/>
    <col min="4" max="4" width="21.875" style="2" customWidth="1"/>
    <col min="5" max="6" width="7.875" style="2" bestFit="1" customWidth="1"/>
    <col min="7" max="58" width="7.875" style="1" bestFit="1" customWidth="1"/>
    <col min="59" max="60" width="7.625" style="1" bestFit="1" customWidth="1"/>
    <col min="61" max="61" width="9.00390625" style="1" customWidth="1"/>
    <col min="62" max="64" width="7.625" style="1" bestFit="1" customWidth="1"/>
    <col min="65" max="16384" width="9.125" style="1" customWidth="1"/>
  </cols>
  <sheetData>
    <row r="1" spans="2:13" s="4" customFormat="1" ht="30.75" thickBot="1">
      <c r="B1" s="45" t="s">
        <v>21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0" s="4" customFormat="1" ht="15" customHeight="1" thickBot="1" thickTop="1">
      <c r="A2" s="4">
        <v>1</v>
      </c>
      <c r="B2" s="4">
        <v>1</v>
      </c>
      <c r="C2" s="18" t="s">
        <v>0</v>
      </c>
      <c r="D2" s="47" t="s">
        <v>35</v>
      </c>
      <c r="E2" s="48"/>
      <c r="F2" s="48"/>
      <c r="G2" s="48"/>
      <c r="H2" s="48"/>
      <c r="I2" s="48"/>
      <c r="J2" s="49"/>
    </row>
    <row r="3" spans="1:10" s="4" customFormat="1" ht="51" thickBot="1" thickTop="1">
      <c r="A3" s="4">
        <v>1</v>
      </c>
      <c r="B3" s="4">
        <v>2</v>
      </c>
      <c r="C3" s="19" t="s">
        <v>20</v>
      </c>
      <c r="D3" s="50" t="s">
        <v>36</v>
      </c>
      <c r="E3" s="48"/>
      <c r="F3" s="48"/>
      <c r="G3" s="48"/>
      <c r="H3" s="48"/>
      <c r="I3" s="48"/>
      <c r="J3" s="49"/>
    </row>
    <row r="4" spans="1:6" s="4" customFormat="1" ht="15" customHeight="1" thickBot="1" thickTop="1">
      <c r="A4" s="4">
        <v>1</v>
      </c>
      <c r="B4" s="4">
        <v>3</v>
      </c>
      <c r="C4" s="20" t="s">
        <v>16</v>
      </c>
      <c r="D4" s="21">
        <f>INDEX('[2]показатели'!$C$3:$C$66,MATCH(D2,'[2]показатели'!$B$3:$B$66,0))</f>
        <v>4</v>
      </c>
      <c r="E4" s="5"/>
      <c r="F4" s="5"/>
    </row>
    <row r="5" spans="1:6" s="4" customFormat="1" ht="15" customHeight="1" thickBot="1" thickTop="1">
      <c r="A5" s="4">
        <v>1</v>
      </c>
      <c r="B5" s="4">
        <v>4</v>
      </c>
      <c r="C5" s="20" t="s">
        <v>14</v>
      </c>
      <c r="D5" s="22" t="str">
        <f>INDEX('[2]показатели'!$D$3:$D$66,MATCH(D2,'[2]показатели'!$B$3:$B$66,0))</f>
        <v>TFR</v>
      </c>
      <c r="E5" s="5"/>
      <c r="F5" s="5"/>
    </row>
    <row r="6" spans="1:6" s="4" customFormat="1" ht="51" thickBot="1" thickTop="1">
      <c r="A6" s="4">
        <v>1</v>
      </c>
      <c r="B6" s="4">
        <v>5</v>
      </c>
      <c r="C6" s="23" t="s">
        <v>9</v>
      </c>
      <c r="D6" s="22">
        <f>D8+D14</f>
        <v>2</v>
      </c>
      <c r="E6" s="5"/>
      <c r="F6" s="5"/>
    </row>
    <row r="7" spans="3:6" s="4" customFormat="1" ht="17.25" thickBot="1" thickTop="1">
      <c r="C7" s="5"/>
      <c r="D7" s="3"/>
      <c r="E7" s="5"/>
      <c r="F7" s="5"/>
    </row>
    <row r="8" spans="1:6" s="4" customFormat="1" ht="33" thickBot="1" thickTop="1">
      <c r="A8" s="4">
        <v>1</v>
      </c>
      <c r="B8" s="4">
        <v>100</v>
      </c>
      <c r="C8" s="24" t="s">
        <v>1</v>
      </c>
      <c r="D8" s="8">
        <v>1</v>
      </c>
      <c r="E8" s="5"/>
      <c r="F8" s="5"/>
    </row>
    <row r="9" spans="1:5" s="4" customFormat="1" ht="15.75" customHeight="1" thickBot="1" thickTop="1">
      <c r="A9" s="4">
        <v>1</v>
      </c>
      <c r="B9" s="4">
        <v>111</v>
      </c>
      <c r="C9" s="7" t="s">
        <v>17</v>
      </c>
      <c r="D9" s="12" t="s">
        <v>3</v>
      </c>
      <c r="E9" s="5"/>
    </row>
    <row r="10" spans="1:4" s="4" customFormat="1" ht="17.25" thickBot="1" thickTop="1">
      <c r="A10" s="4">
        <v>1</v>
      </c>
      <c r="B10" s="4">
        <v>112</v>
      </c>
      <c r="C10" s="6" t="s">
        <v>18</v>
      </c>
      <c r="D10" s="9">
        <f>MATCH(D9,'[1]категории'!$B$3:$B$21,0)</f>
        <v>2</v>
      </c>
    </row>
    <row r="11" spans="1:4" s="4" customFormat="1" ht="17.25" thickBot="1" thickTop="1">
      <c r="A11" s="4">
        <v>1</v>
      </c>
      <c r="B11" s="4">
        <v>113</v>
      </c>
      <c r="C11" s="6" t="s">
        <v>7</v>
      </c>
      <c r="D11" s="11" t="str">
        <f>IF(ISNA(E27),"-?-",INDEX('[1]категории'!$D$3:$D$21,D10))</f>
        <v>YEAR</v>
      </c>
    </row>
    <row r="12" spans="1:5" s="4" customFormat="1" ht="19.5" thickBot="1" thickTop="1">
      <c r="A12" s="4">
        <v>1</v>
      </c>
      <c r="B12" s="4">
        <v>114</v>
      </c>
      <c r="C12" s="10" t="s">
        <v>8</v>
      </c>
      <c r="D12" s="12">
        <v>40</v>
      </c>
      <c r="E12" s="5"/>
    </row>
    <row r="13" spans="3:6" s="4" customFormat="1" ht="17.25" thickBot="1" thickTop="1">
      <c r="C13" s="5"/>
      <c r="D13" s="3"/>
      <c r="E13" s="5"/>
      <c r="F13" s="5"/>
    </row>
    <row r="14" spans="1:6" s="4" customFormat="1" ht="33" thickBot="1" thickTop="1">
      <c r="A14" s="4">
        <v>1</v>
      </c>
      <c r="B14" s="4">
        <v>200</v>
      </c>
      <c r="C14" s="24" t="s">
        <v>2</v>
      </c>
      <c r="D14" s="25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8" t="s">
        <v>17</v>
      </c>
      <c r="D15" s="8" t="s">
        <v>30</v>
      </c>
      <c r="E15" s="5"/>
      <c r="F15" s="5"/>
    </row>
    <row r="16" spans="1:6" s="4" customFormat="1" ht="17.25" thickBot="1" thickTop="1">
      <c r="A16" s="4">
        <v>1</v>
      </c>
      <c r="B16" s="4">
        <v>212</v>
      </c>
      <c r="C16" s="20" t="s">
        <v>18</v>
      </c>
      <c r="D16" s="41">
        <f>INDEX('[1]категории'!$C$3:$C$21,MATCH(D15,'[1]категории'!$B$3:$B$21,0))</f>
        <v>11</v>
      </c>
      <c r="F16" s="5"/>
    </row>
    <row r="17" spans="1:6" s="4" customFormat="1" ht="17.25" thickBot="1" thickTop="1">
      <c r="A17" s="4">
        <v>1</v>
      </c>
      <c r="B17" s="4">
        <v>213</v>
      </c>
      <c r="C17" s="20" t="s">
        <v>7</v>
      </c>
      <c r="D17" s="41" t="str">
        <f>INDEX('[1]категории'!$D$3:$D$21,MATCH(D15,'[1]категории'!$B$3:$B$21,0))</f>
        <v>Euro</v>
      </c>
      <c r="F17" s="5"/>
    </row>
    <row r="18" spans="1:6" s="4" customFormat="1" ht="33" thickBot="1" thickTop="1">
      <c r="A18" s="4">
        <v>1</v>
      </c>
      <c r="B18" s="4">
        <v>214</v>
      </c>
      <c r="C18" s="24" t="s">
        <v>10</v>
      </c>
      <c r="D18" s="12">
        <v>1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5" customHeight="1" thickBot="1" thickTop="1">
      <c r="A20" s="4">
        <v>1</v>
      </c>
      <c r="B20" s="4">
        <v>14</v>
      </c>
      <c r="C20" s="20" t="s">
        <v>5</v>
      </c>
      <c r="D20" s="40" t="s">
        <v>27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7.25" thickBot="1" thickTop="1">
      <c r="A22" s="4">
        <v>1</v>
      </c>
      <c r="B22" s="4">
        <v>15</v>
      </c>
      <c r="C22" s="20" t="s">
        <v>11</v>
      </c>
      <c r="D22" s="26" t="s">
        <v>33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5" customHeight="1" thickBot="1" thickTop="1">
      <c r="A24" s="4">
        <v>1</v>
      </c>
      <c r="B24" s="4">
        <v>16</v>
      </c>
      <c r="C24" s="20" t="s">
        <v>6</v>
      </c>
      <c r="D24" s="40" t="s">
        <v>38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51" thickBot="1" thickTop="1">
      <c r="A26" s="4">
        <v>1</v>
      </c>
      <c r="B26" s="4">
        <v>17</v>
      </c>
      <c r="C26" s="23" t="s">
        <v>15</v>
      </c>
      <c r="D26" s="27">
        <v>40672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5" customHeight="1" thickBot="1" thickTop="1">
      <c r="A28" s="4">
        <v>1</v>
      </c>
      <c r="B28" s="4">
        <v>18</v>
      </c>
      <c r="C28" s="23" t="s">
        <v>12</v>
      </c>
      <c r="D28" s="28">
        <f ca="1">TODAY()</f>
        <v>40672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5" customHeight="1" thickBot="1" thickTop="1">
      <c r="A30" s="4">
        <v>1</v>
      </c>
      <c r="B30" s="4">
        <v>19</v>
      </c>
      <c r="C30" s="20" t="s">
        <v>13</v>
      </c>
      <c r="D30" s="12" t="s">
        <v>19</v>
      </c>
      <c r="E30" s="5"/>
      <c r="F30" s="5"/>
    </row>
    <row r="31" spans="1:3" ht="9.75" customHeight="1" thickBot="1" thickTop="1">
      <c r="A31" s="4"/>
      <c r="C31" s="2"/>
    </row>
    <row r="32" spans="1:6" s="4" customFormat="1" ht="15" customHeight="1" thickBot="1" thickTop="1">
      <c r="A32" s="4">
        <v>1</v>
      </c>
      <c r="B32" s="4">
        <v>20</v>
      </c>
      <c r="C32" s="20" t="s">
        <v>4</v>
      </c>
      <c r="D32" s="8" t="s">
        <v>37</v>
      </c>
      <c r="E32" s="5"/>
      <c r="F32" s="5"/>
    </row>
    <row r="33" spans="1:3" ht="9.75" customHeight="1" thickBot="1" thickTop="1">
      <c r="A33" s="4"/>
      <c r="C33" s="2"/>
    </row>
    <row r="34" spans="1:42" s="4" customFormat="1" ht="17.25" thickBot="1" thickTop="1">
      <c r="A34" s="4">
        <v>1</v>
      </c>
      <c r="B34" s="4">
        <v>21</v>
      </c>
      <c r="C34" s="20" t="s">
        <v>22</v>
      </c>
      <c r="D34" s="51" t="s">
        <v>28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</row>
    <row r="35" spans="1:16" ht="6.75" customHeight="1" thickBot="1" thickTop="1">
      <c r="A35" s="4"/>
      <c r="C35" s="29"/>
      <c r="E35" s="5"/>
      <c r="K35" s="2"/>
      <c r="P35" s="2"/>
    </row>
    <row r="36" spans="1:44" ht="15" customHeight="1" thickBot="1" thickTop="1">
      <c r="A36" s="4">
        <v>1</v>
      </c>
      <c r="B36" s="4">
        <v>22</v>
      </c>
      <c r="C36" s="30" t="s">
        <v>25</v>
      </c>
      <c r="D36" s="8">
        <v>2010</v>
      </c>
      <c r="E36" s="5"/>
      <c r="F36" s="5"/>
      <c r="G36" s="4"/>
      <c r="H36" s="4"/>
      <c r="I36" s="4"/>
      <c r="J36" s="4"/>
      <c r="K36" s="5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16" ht="6.75" customHeight="1" thickBot="1" thickTop="1">
      <c r="A37" s="4"/>
      <c r="C37" s="29"/>
      <c r="K37" s="2"/>
      <c r="P37" s="2"/>
    </row>
    <row r="38" spans="1:44" ht="15" customHeight="1" thickBot="1" thickTop="1">
      <c r="A38" s="4">
        <v>1</v>
      </c>
      <c r="B38" s="4">
        <v>23</v>
      </c>
      <c r="C38" s="30" t="s">
        <v>26</v>
      </c>
      <c r="D38" s="42" t="s">
        <v>34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ht="16.5" thickTop="1">
      <c r="A39" s="4"/>
    </row>
    <row r="40" spans="1:63" ht="15.75">
      <c r="A40" s="4"/>
      <c r="B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5" s="14" customFormat="1" ht="15.75">
      <c r="A41" s="13"/>
      <c r="B41" s="13"/>
      <c r="C41" s="17" t="s">
        <v>23</v>
      </c>
      <c r="D41" s="15"/>
      <c r="E41" s="15"/>
    </row>
    <row r="42" spans="1:5" s="16" customFormat="1" ht="12.75">
      <c r="A42" s="32">
        <v>2</v>
      </c>
      <c r="B42" s="32"/>
      <c r="C42" s="33">
        <v>3</v>
      </c>
      <c r="D42" s="33">
        <v>4</v>
      </c>
      <c r="E42" s="33">
        <v>5</v>
      </c>
    </row>
    <row r="43" spans="1:6" ht="13.5" thickBot="1">
      <c r="A43" s="34">
        <v>3</v>
      </c>
      <c r="B43" s="34"/>
      <c r="C43" s="35"/>
      <c r="D43" s="35"/>
      <c r="E43" s="36" t="s">
        <v>32</v>
      </c>
      <c r="F43" s="1"/>
    </row>
    <row r="44" spans="1:6" ht="18" thickBot="1" thickTop="1">
      <c r="A44" s="34">
        <v>4</v>
      </c>
      <c r="B44" s="34"/>
      <c r="C44" s="37" t="s">
        <v>24</v>
      </c>
      <c r="D44" s="38" t="s">
        <v>29</v>
      </c>
      <c r="E44" s="39" t="s">
        <v>31</v>
      </c>
      <c r="F44" s="1"/>
    </row>
    <row r="45" spans="1:6" ht="18" thickBot="1" thickTop="1">
      <c r="A45" s="34">
        <v>5</v>
      </c>
      <c r="B45" s="34"/>
      <c r="C45" s="37">
        <f>INDEX('[1]period'!$D$3:$D$176,MATCH(D45,'[1]period'!$B$3:$B$176,0))</f>
        <v>1970</v>
      </c>
      <c r="D45" s="43">
        <v>1970</v>
      </c>
      <c r="E45" s="44">
        <v>2.16</v>
      </c>
      <c r="F45" s="1"/>
    </row>
    <row r="46" spans="1:6" ht="18" thickBot="1" thickTop="1">
      <c r="A46" s="34">
        <v>5</v>
      </c>
      <c r="B46" s="34"/>
      <c r="C46" s="37">
        <f>INDEX('[1]period'!$D$3:$D$176,MATCH(D46,'[1]period'!$B$3:$B$176,0))</f>
        <v>1971</v>
      </c>
      <c r="D46" s="43">
        <v>1971</v>
      </c>
      <c r="E46" s="44">
        <v>2.19</v>
      </c>
      <c r="F46" s="1"/>
    </row>
    <row r="47" spans="1:6" ht="18" thickBot="1" thickTop="1">
      <c r="A47" s="34">
        <v>5</v>
      </c>
      <c r="B47" s="34"/>
      <c r="C47" s="37">
        <f>INDEX('[1]period'!$D$3:$D$176,MATCH(D47,'[1]period'!$B$3:$B$176,0))</f>
        <v>1972</v>
      </c>
      <c r="D47" s="43">
        <v>1972</v>
      </c>
      <c r="E47" s="44">
        <v>2.14</v>
      </c>
      <c r="F47" s="1"/>
    </row>
    <row r="48" spans="1:6" ht="18" thickBot="1" thickTop="1">
      <c r="A48" s="34">
        <v>5</v>
      </c>
      <c r="B48" s="34"/>
      <c r="C48" s="37">
        <f>INDEX('[1]period'!$D$3:$D$176,MATCH(D48,'[1]period'!$B$3:$B$176,0))</f>
        <v>1973</v>
      </c>
      <c r="D48" s="43">
        <v>1973</v>
      </c>
      <c r="E48" s="44">
        <v>2.07</v>
      </c>
      <c r="F48" s="1"/>
    </row>
    <row r="49" spans="1:6" ht="18" thickBot="1" thickTop="1">
      <c r="A49" s="34">
        <v>5</v>
      </c>
      <c r="B49" s="34"/>
      <c r="C49" s="37">
        <f>INDEX('[1]period'!$D$3:$D$176,MATCH(D49,'[1]period'!$B$3:$B$176,0))</f>
        <v>1974</v>
      </c>
      <c r="D49" s="43">
        <v>1974</v>
      </c>
      <c r="E49" s="44">
        <v>2.07</v>
      </c>
      <c r="F49" s="1"/>
    </row>
    <row r="50" spans="1:6" ht="18" thickBot="1" thickTop="1">
      <c r="A50" s="34">
        <v>5</v>
      </c>
      <c r="B50" s="34"/>
      <c r="C50" s="37">
        <f>INDEX('[1]period'!$D$3:$D$176,MATCH(D50,'[1]period'!$B$3:$B$176,0))</f>
        <v>1975</v>
      </c>
      <c r="D50" s="43">
        <v>1975</v>
      </c>
      <c r="E50" s="44">
        <v>2.04</v>
      </c>
      <c r="F50" s="1"/>
    </row>
    <row r="51" spans="1:6" ht="18" thickBot="1" thickTop="1">
      <c r="A51" s="34">
        <v>5</v>
      </c>
      <c r="B51" s="34"/>
      <c r="C51" s="37">
        <f>INDEX('[1]period'!$D$3:$D$176,MATCH(D51,'[1]period'!$B$3:$B$176,0))</f>
        <v>1976</v>
      </c>
      <c r="D51" s="43">
        <v>1976</v>
      </c>
      <c r="E51" s="44">
        <v>2.06</v>
      </c>
      <c r="F51" s="1"/>
    </row>
    <row r="52" spans="1:6" ht="18" thickBot="1" thickTop="1">
      <c r="A52" s="34">
        <v>5</v>
      </c>
      <c r="B52" s="34"/>
      <c r="C52" s="37">
        <f>INDEX('[1]period'!$D$3:$D$176,MATCH(D52,'[1]period'!$B$3:$B$176,0))</f>
        <v>1977</v>
      </c>
      <c r="D52" s="43">
        <v>1977</v>
      </c>
      <c r="E52" s="44">
        <v>2.06</v>
      </c>
      <c r="F52" s="1"/>
    </row>
    <row r="53" spans="1:6" ht="18" thickBot="1" thickTop="1">
      <c r="A53" s="34">
        <v>5</v>
      </c>
      <c r="B53" s="34"/>
      <c r="C53" s="37">
        <f>INDEX('[1]period'!$D$3:$D$176,MATCH(D53,'[1]period'!$B$3:$B$176,0))</f>
        <v>1978</v>
      </c>
      <c r="D53" s="43">
        <v>1978</v>
      </c>
      <c r="E53" s="44">
        <v>2.02</v>
      </c>
      <c r="F53" s="1"/>
    </row>
    <row r="54" spans="1:6" ht="18" thickBot="1" thickTop="1">
      <c r="A54" s="34">
        <v>5</v>
      </c>
      <c r="B54" s="34"/>
      <c r="C54" s="37">
        <f>INDEX('[1]period'!$D$3:$D$176,MATCH(D54,'[1]period'!$B$3:$B$176,0))</f>
        <v>1979</v>
      </c>
      <c r="D54" s="43">
        <v>1979</v>
      </c>
      <c r="E54" s="44">
        <v>2.01</v>
      </c>
      <c r="F54" s="1"/>
    </row>
    <row r="55" spans="1:6" ht="18" thickBot="1" thickTop="1">
      <c r="A55" s="34">
        <v>5</v>
      </c>
      <c r="B55" s="34"/>
      <c r="C55" s="37">
        <f>INDEX('[1]period'!$D$3:$D$176,MATCH(D55,'[1]period'!$B$3:$B$176,0))</f>
        <v>1980</v>
      </c>
      <c r="D55" s="43">
        <v>1980</v>
      </c>
      <c r="E55" s="44">
        <v>2.02</v>
      </c>
      <c r="F55" s="1"/>
    </row>
    <row r="56" spans="1:6" ht="18" thickBot="1" thickTop="1">
      <c r="A56" s="34">
        <v>5</v>
      </c>
      <c r="B56" s="34"/>
      <c r="C56" s="37">
        <f>INDEX('[1]period'!$D$3:$D$176,MATCH(D56,'[1]period'!$B$3:$B$176,0))</f>
        <v>1981</v>
      </c>
      <c r="D56" s="43">
        <v>1981</v>
      </c>
      <c r="E56" s="44">
        <v>2.07</v>
      </c>
      <c r="F56" s="1"/>
    </row>
    <row r="57" spans="1:6" ht="18" thickBot="1" thickTop="1">
      <c r="A57" s="34">
        <v>5</v>
      </c>
      <c r="B57" s="34"/>
      <c r="C57" s="37">
        <f>INDEX('[1]period'!$D$3:$D$176,MATCH(D57,'[1]period'!$B$3:$B$176,0))</f>
        <v>1982</v>
      </c>
      <c r="D57" s="43">
        <v>1982</v>
      </c>
      <c r="E57" s="44">
        <v>2.08</v>
      </c>
      <c r="F57" s="1"/>
    </row>
    <row r="58" spans="1:6" ht="18" thickBot="1" thickTop="1">
      <c r="A58" s="34">
        <v>5</v>
      </c>
      <c r="B58" s="34"/>
      <c r="C58" s="37">
        <f>INDEX('[1]period'!$D$3:$D$176,MATCH(D58,'[1]period'!$B$3:$B$176,0))</f>
        <v>1983</v>
      </c>
      <c r="D58" s="43">
        <v>1983</v>
      </c>
      <c r="E58" s="44">
        <v>2.16</v>
      </c>
      <c r="F58" s="1"/>
    </row>
    <row r="59" spans="1:6" ht="18" thickBot="1" thickTop="1">
      <c r="A59" s="34">
        <v>5</v>
      </c>
      <c r="B59" s="34"/>
      <c r="C59" s="37">
        <f>INDEX('[1]period'!$D$3:$D$176,MATCH(D59,'[1]period'!$B$3:$B$176,0))</f>
        <v>1984</v>
      </c>
      <c r="D59" s="43">
        <v>1984</v>
      </c>
      <c r="E59" s="44">
        <v>2.17</v>
      </c>
      <c r="F59" s="1"/>
    </row>
    <row r="60" spans="1:6" ht="18" thickBot="1" thickTop="1">
      <c r="A60" s="34">
        <v>5</v>
      </c>
      <c r="B60" s="34"/>
      <c r="C60" s="37">
        <f>INDEX('[1]period'!$D$3:$D$176,MATCH(D60,'[1]period'!$B$3:$B$176,0))</f>
        <v>1985</v>
      </c>
      <c r="D60" s="43">
        <v>1985</v>
      </c>
      <c r="E60" s="44">
        <v>2.12</v>
      </c>
      <c r="F60" s="1"/>
    </row>
    <row r="61" spans="1:6" ht="18" thickBot="1" thickTop="1">
      <c r="A61" s="34">
        <v>5</v>
      </c>
      <c r="B61" s="34"/>
      <c r="C61" s="37">
        <f>INDEX('[1]period'!$D$3:$D$176,MATCH(D61,'[1]period'!$B$3:$B$176,0))</f>
        <v>1986</v>
      </c>
      <c r="D61" s="43">
        <v>1986</v>
      </c>
      <c r="E61" s="44">
        <v>2.17</v>
      </c>
      <c r="F61" s="1"/>
    </row>
    <row r="62" spans="1:6" ht="18" thickBot="1" thickTop="1">
      <c r="A62" s="34">
        <v>5</v>
      </c>
      <c r="B62" s="34"/>
      <c r="C62" s="37">
        <f>INDEX('[1]period'!$D$3:$D$176,MATCH(D62,'[1]period'!$B$3:$B$176,0))</f>
        <v>1987</v>
      </c>
      <c r="D62" s="43">
        <v>1987</v>
      </c>
      <c r="E62" s="44">
        <v>2.26</v>
      </c>
      <c r="F62" s="1"/>
    </row>
    <row r="63" spans="1:6" ht="18" thickBot="1" thickTop="1">
      <c r="A63" s="34">
        <v>5</v>
      </c>
      <c r="B63" s="34"/>
      <c r="C63" s="37">
        <f>INDEX('[1]period'!$D$3:$D$176,MATCH(D63,'[1]period'!$B$3:$B$176,0))</f>
        <v>1988</v>
      </c>
      <c r="D63" s="43">
        <v>1988</v>
      </c>
      <c r="E63" s="44">
        <v>2.26</v>
      </c>
      <c r="F63" s="1"/>
    </row>
    <row r="64" spans="1:6" ht="18" thickBot="1" thickTop="1">
      <c r="A64" s="34">
        <v>5</v>
      </c>
      <c r="B64" s="34"/>
      <c r="C64" s="37">
        <f>INDEX('[1]period'!$D$3:$D$176,MATCH(D64,'[1]period'!$B$3:$B$176,0))</f>
        <v>1989</v>
      </c>
      <c r="D64" s="43">
        <v>1989</v>
      </c>
      <c r="E64" s="44">
        <v>2.22</v>
      </c>
      <c r="F64" s="1"/>
    </row>
    <row r="65" spans="1:6" ht="18" thickBot="1" thickTop="1">
      <c r="A65" s="34">
        <v>5</v>
      </c>
      <c r="B65" s="34"/>
      <c r="C65" s="37">
        <f>INDEX('[1]period'!$D$3:$D$176,MATCH(D65,'[1]period'!$B$3:$B$176,0))</f>
        <v>1990</v>
      </c>
      <c r="D65" s="43">
        <v>1990</v>
      </c>
      <c r="E65" s="44">
        <v>2.05</v>
      </c>
      <c r="F65" s="1"/>
    </row>
    <row r="66" spans="1:6" ht="18" thickBot="1" thickTop="1">
      <c r="A66" s="34">
        <v>5</v>
      </c>
      <c r="B66" s="34"/>
      <c r="C66" s="37">
        <f>INDEX('[1]period'!$D$3:$D$176,MATCH(D66,'[1]period'!$B$3:$B$176,0))</f>
        <v>1991</v>
      </c>
      <c r="D66" s="43">
        <v>1991</v>
      </c>
      <c r="E66" s="44">
        <v>1.8</v>
      </c>
      <c r="F66" s="1"/>
    </row>
    <row r="67" spans="1:6" ht="18" thickBot="1" thickTop="1">
      <c r="A67" s="34">
        <v>5</v>
      </c>
      <c r="B67" s="34"/>
      <c r="C67" s="37">
        <f>INDEX('[1]period'!$D$3:$D$176,MATCH(D67,'[1]period'!$B$3:$B$176,0))</f>
        <v>1992</v>
      </c>
      <c r="D67" s="43">
        <v>1992</v>
      </c>
      <c r="E67" s="44">
        <v>1.71</v>
      </c>
      <c r="F67" s="1"/>
    </row>
    <row r="68" spans="1:6" ht="18" thickBot="1" thickTop="1">
      <c r="A68" s="34">
        <v>5</v>
      </c>
      <c r="B68" s="34"/>
      <c r="C68" s="37">
        <f>INDEX('[1]period'!$D$3:$D$176,MATCH(D68,'[1]period'!$B$3:$B$176,0))</f>
        <v>1993</v>
      </c>
      <c r="D68" s="43">
        <v>1993</v>
      </c>
      <c r="E68" s="44">
        <v>1.49</v>
      </c>
      <c r="F68" s="1"/>
    </row>
    <row r="69" spans="1:6" ht="18" thickBot="1" thickTop="1">
      <c r="A69" s="34">
        <v>5</v>
      </c>
      <c r="B69" s="34"/>
      <c r="C69" s="37">
        <f>INDEX('[1]period'!$D$3:$D$176,MATCH(D69,'[1]period'!$B$3:$B$176,0))</f>
        <v>1994</v>
      </c>
      <c r="D69" s="43">
        <v>1994</v>
      </c>
      <c r="E69" s="44">
        <v>1.42</v>
      </c>
      <c r="F69" s="1"/>
    </row>
    <row r="70" spans="1:6" ht="18" thickBot="1" thickTop="1">
      <c r="A70" s="34">
        <v>5</v>
      </c>
      <c r="B70" s="34"/>
      <c r="C70" s="37">
        <f>INDEX('[1]period'!$D$3:$D$176,MATCH(D70,'[1]period'!$B$3:$B$176,0))</f>
        <v>1995</v>
      </c>
      <c r="D70" s="43">
        <v>1995</v>
      </c>
      <c r="E70" s="44">
        <v>1.38</v>
      </c>
      <c r="F70" s="1"/>
    </row>
    <row r="71" spans="1:6" ht="18" thickBot="1" thickTop="1">
      <c r="A71" s="34">
        <v>5</v>
      </c>
      <c r="B71" s="34"/>
      <c r="C71" s="37">
        <f>INDEX('[1]period'!$D$3:$D$176,MATCH(D71,'[1]period'!$B$3:$B$176,0))</f>
        <v>1996</v>
      </c>
      <c r="D71" s="43">
        <v>1996</v>
      </c>
      <c r="E71" s="44">
        <v>1.37</v>
      </c>
      <c r="F71" s="1"/>
    </row>
    <row r="72" spans="1:6" ht="18" thickBot="1" thickTop="1">
      <c r="A72" s="34">
        <v>5</v>
      </c>
      <c r="B72" s="34"/>
      <c r="C72" s="37">
        <f>INDEX('[1]period'!$D$3:$D$176,MATCH(D72,'[1]period'!$B$3:$B$176,0))</f>
        <v>1997</v>
      </c>
      <c r="D72" s="43">
        <v>1997</v>
      </c>
      <c r="E72" s="44">
        <v>1.32</v>
      </c>
      <c r="F72" s="1"/>
    </row>
    <row r="73" spans="1:6" ht="18" thickBot="1" thickTop="1">
      <c r="A73" s="34">
        <v>5</v>
      </c>
      <c r="B73" s="34"/>
      <c r="C73" s="37">
        <f>INDEX('[1]period'!$D$3:$D$176,MATCH(D73,'[1]period'!$B$3:$B$176,0))</f>
        <v>1998</v>
      </c>
      <c r="D73" s="43">
        <v>1998</v>
      </c>
      <c r="E73" s="44">
        <v>1.28</v>
      </c>
      <c r="F73" s="1"/>
    </row>
    <row r="74" spans="1:6" ht="18" thickBot="1" thickTop="1">
      <c r="A74" s="34">
        <v>5</v>
      </c>
      <c r="B74" s="34"/>
      <c r="C74" s="37">
        <f>INDEX('[1]period'!$D$3:$D$176,MATCH(D74,'[1]period'!$B$3:$B$176,0))</f>
        <v>1999</v>
      </c>
      <c r="D74" s="43">
        <v>1999</v>
      </c>
      <c r="E74" s="44">
        <v>1.32</v>
      </c>
      <c r="F74" s="1"/>
    </row>
    <row r="75" spans="1:6" ht="18" thickBot="1" thickTop="1">
      <c r="A75" s="34">
        <v>5</v>
      </c>
      <c r="B75" s="34"/>
      <c r="C75" s="37">
        <f>INDEX('[1]period'!$D$3:$D$176,MATCH(D75,'[1]period'!$B$3:$B$176,0))</f>
        <v>2000</v>
      </c>
      <c r="D75" s="43">
        <v>2000</v>
      </c>
      <c r="E75" s="44">
        <v>1.39</v>
      </c>
      <c r="F75" s="1"/>
    </row>
    <row r="76" spans="1:6" ht="18" thickBot="1" thickTop="1">
      <c r="A76" s="34">
        <v>5</v>
      </c>
      <c r="B76" s="34"/>
      <c r="C76" s="37">
        <f>INDEX('[1]period'!$D$3:$D$176,MATCH(D76,'[1]period'!$B$3:$B$176,0))</f>
        <v>2001</v>
      </c>
      <c r="D76" s="43">
        <v>2001</v>
      </c>
      <c r="E76" s="44">
        <v>1.34</v>
      </c>
      <c r="F76" s="1"/>
    </row>
    <row r="77" spans="1:6" ht="18" thickBot="1" thickTop="1">
      <c r="A77" s="34">
        <v>5</v>
      </c>
      <c r="B77" s="34"/>
      <c r="C77" s="37">
        <f>INDEX('[1]period'!$D$3:$D$176,MATCH(D77,'[1]period'!$B$3:$B$176,0))</f>
        <v>2002</v>
      </c>
      <c r="D77" s="43">
        <v>2002</v>
      </c>
      <c r="E77" s="44">
        <v>1.37</v>
      </c>
      <c r="F77" s="1"/>
    </row>
    <row r="78" spans="1:6" ht="18" thickBot="1" thickTop="1">
      <c r="A78" s="34">
        <v>5</v>
      </c>
      <c r="B78" s="34"/>
      <c r="C78" s="37">
        <f>INDEX('[1]period'!$D$3:$D$176,MATCH(D78,'[1]period'!$B$3:$B$176,0))</f>
        <v>2003</v>
      </c>
      <c r="D78" s="43">
        <v>2003</v>
      </c>
      <c r="E78" s="44">
        <v>1.37</v>
      </c>
      <c r="F78" s="1"/>
    </row>
    <row r="79" spans="1:6" ht="18" thickBot="1" thickTop="1">
      <c r="A79" s="34">
        <v>5</v>
      </c>
      <c r="B79" s="34"/>
      <c r="C79" s="37">
        <f>INDEX('[1]period'!$D$3:$D$176,MATCH(D79,'[1]period'!$B$3:$B$176,0))</f>
        <v>2004</v>
      </c>
      <c r="D79" s="43">
        <v>2004</v>
      </c>
      <c r="E79" s="44">
        <v>1.47</v>
      </c>
      <c r="F79" s="1"/>
    </row>
    <row r="80" spans="1:6" ht="18" thickBot="1" thickTop="1">
      <c r="A80" s="34">
        <v>5</v>
      </c>
      <c r="B80" s="34"/>
      <c r="C80" s="37">
        <f>INDEX('[1]period'!$D$3:$D$176,MATCH(D80,'[1]period'!$B$3:$B$176,0))</f>
        <v>2005</v>
      </c>
      <c r="D80" s="43">
        <v>2005</v>
      </c>
      <c r="E80" s="44">
        <v>1.5</v>
      </c>
      <c r="F80" s="1"/>
    </row>
    <row r="81" spans="1:6" ht="18" thickBot="1" thickTop="1">
      <c r="A81" s="34">
        <v>5</v>
      </c>
      <c r="B81" s="34"/>
      <c r="C81" s="37">
        <f>INDEX('[1]period'!$D$3:$D$176,MATCH(D81,'[1]period'!$B$3:$B$176,0))</f>
        <v>2006</v>
      </c>
      <c r="D81" s="43">
        <v>2006</v>
      </c>
      <c r="E81" s="44">
        <v>1.55</v>
      </c>
      <c r="F81" s="1"/>
    </row>
    <row r="82" spans="1:6" ht="18" thickBot="1" thickTop="1">
      <c r="A82" s="34">
        <v>5</v>
      </c>
      <c r="B82" s="34"/>
      <c r="C82" s="37">
        <f>INDEX('[1]period'!$D$3:$D$176,MATCH(D82,'[1]period'!$B$3:$B$176,0))</f>
        <v>2007</v>
      </c>
      <c r="D82" s="43">
        <v>2007</v>
      </c>
      <c r="E82" s="44">
        <v>1.64</v>
      </c>
      <c r="F82" s="1"/>
    </row>
    <row r="83" spans="1:6" ht="18" thickBot="1" thickTop="1">
      <c r="A83" s="34">
        <v>5</v>
      </c>
      <c r="B83" s="34"/>
      <c r="C83" s="37">
        <f>INDEX('[1]period'!$D$3:$D$176,MATCH(D83,'[1]period'!$B$3:$B$176,0))</f>
        <v>2008</v>
      </c>
      <c r="D83" s="43">
        <v>2008</v>
      </c>
      <c r="E83" s="44">
        <v>1.66</v>
      </c>
      <c r="F83" s="1"/>
    </row>
    <row r="84" spans="1:6" ht="18" thickBot="1" thickTop="1">
      <c r="A84" s="34">
        <v>5</v>
      </c>
      <c r="B84" s="34"/>
      <c r="C84" s="37">
        <f>INDEX('[1]period'!$D$3:$D$176,MATCH(D84,'[1]period'!$B$3:$B$176,0))</f>
        <v>2009</v>
      </c>
      <c r="D84" s="43">
        <v>2009</v>
      </c>
      <c r="E84" s="44">
        <v>1.63</v>
      </c>
      <c r="F84" s="1"/>
    </row>
    <row r="85" ht="13.5" thickTop="1"/>
  </sheetData>
  <sheetProtection/>
  <mergeCells count="4">
    <mergeCell ref="B1:M1"/>
    <mergeCell ref="D2:J2"/>
    <mergeCell ref="D3:J3"/>
    <mergeCell ref="D34:AP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Valergan</cp:lastModifiedBy>
  <dcterms:created xsi:type="dcterms:W3CDTF">2004-08-17T08:12:13Z</dcterms:created>
  <dcterms:modified xsi:type="dcterms:W3CDTF">2011-05-09T13:33:39Z</dcterms:modified>
  <cp:category/>
  <cp:version/>
  <cp:contentType/>
  <cp:contentStatus/>
</cp:coreProperties>
</file>