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<sst xmlns="http://schemas.openxmlformats.org/spreadsheetml/2006/main" count="391" uniqueCount="67">
  <si>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</si>
  <si>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</si>
  <si>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</si>
  <si>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</si>
  <si>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</si>
  <si>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</si>
  <si>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</si>
  <si>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</si>
  <si>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</si>
  <si>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</si>
  <si>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</si>
  <si>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</si>
  <si>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</si>
  <si>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</si>
  <si>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</si>
  <si>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</si>
  <si>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</si>
  <si>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</si>
  <si>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</si>
  <si>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</si>
  <si>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</si>
  <si>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</si>
  <si>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</si>
  <si>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</si>
  <si>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</si>
  <si>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</si>
  <si>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</si>
  <si>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</si>
  <si>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Территории переселений</t>
  </si>
  <si>
    <t>Число столбцов в категории 2</t>
  </si>
  <si>
    <t>человек</t>
  </si>
  <si>
    <t>Все население</t>
  </si>
  <si>
    <t>Городское население</t>
  </si>
  <si>
    <t>Сельское население</t>
  </si>
  <si>
    <t>Поселения</t>
  </si>
  <si>
    <t>поселения</t>
  </si>
  <si>
    <t>Территории прибытия</t>
  </si>
  <si>
    <t>Российская Федерация</t>
  </si>
  <si>
    <t>Центральный</t>
  </si>
  <si>
    <t>Северо-Западный</t>
  </si>
  <si>
    <t>Южный</t>
  </si>
  <si>
    <t>Приволжский</t>
  </si>
  <si>
    <t>Уральский</t>
  </si>
  <si>
    <t>Сибирский</t>
  </si>
  <si>
    <t>Дальневосточный</t>
  </si>
  <si>
    <t>территории выбытия</t>
  </si>
  <si>
    <t>Из федеральных округов:</t>
  </si>
  <si>
    <t>Массив получен путем копирования таблицы 7.3. ВНУТРИРОССИЙСКАЯ МИГРАЦИЯ ПО ТЕРРИТОРИЯМ ПРИБЫТИЯ И ВЫБЫТИЯ. Дем.еж. 2009</t>
  </si>
  <si>
    <t>http://www.gks.ru/bgd/regl/B09_16/IssWWW.exe/Stg/7-03.htm</t>
  </si>
  <si>
    <t>Абылкаликов С.И.</t>
  </si>
  <si>
    <t>Миграционный прирост населения РФ по федеральным округам, по типу поселения,  2000, 2005-2008</t>
  </si>
  <si>
    <t>aby_13.xls</t>
  </si>
  <si>
    <t>Внутрироссийская миграция по территориям прибытия и выбытия, 2000, 2005-2008</t>
  </si>
  <si>
    <t>Численность мигрантов</t>
  </si>
  <si>
    <t>Дополнительные категории массива</t>
  </si>
  <si>
    <t>1-я категория: название</t>
  </si>
  <si>
    <t>Территории</t>
  </si>
  <si>
    <t>внутрироссийская</t>
  </si>
  <si>
    <t>регионы РФ выбытия</t>
  </si>
  <si>
    <t>регионы РФ прибытия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</si>
  <si>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</si>
  <si>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</si>
  <si>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</si>
  <si>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</si>
  <si>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</si>
  <si>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Демографический ежегодник России</t>
  </si>
  <si>
    <t>дата издания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</si>
</sst>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1"/>
      <color indexed="9"/>
      <name val="Arial Narrow"/>
      <family val="2"/>
    </font>
    <font>
      <b/>
      <sz val="14"/>
      <color indexed="10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sz val="12"/>
      <name val="Arial Cyr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C673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0" fontId="12" fillId="37" borderId="23" xfId="0" applyFont="1" applyFill="1" applyBorder="1" applyAlignment="1">
      <alignment vertical="top" wrapText="1"/>
    </xf>
    <xf numFmtId="0" fontId="11" fillId="37" borderId="24" xfId="0" applyFont="1" applyFill="1" applyBorder="1" applyAlignment="1">
      <alignment wrapText="1"/>
    </xf>
    <xf numFmtId="0" fontId="13" fillId="37" borderId="25" xfId="0" applyFont="1" applyFill="1" applyBorder="1" applyAlignment="1">
      <alignment horizontal="center" vertical="center" textRotation="90" wrapText="1"/>
    </xf>
    <xf numFmtId="0" fontId="14" fillId="35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7" borderId="24" xfId="0" applyFont="1" applyFill="1" applyBorder="1" applyAlignment="1">
      <alignment horizontal="center" vertical="center" textRotation="90" wrapText="1"/>
    </xf>
    <xf numFmtId="0" fontId="7" fillId="37" borderId="21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4" fontId="17" fillId="34" borderId="15" xfId="0" applyNumberFormat="1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36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1" fillId="34" borderId="19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3" fillId="37" borderId="23" xfId="0" applyFont="1" applyFill="1" applyBorder="1" applyAlignment="1">
      <alignment vertical="top" wrapText="1"/>
    </xf>
    <xf numFmtId="0" fontId="8" fillId="38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2" fillId="35" borderId="17" xfId="42" applyFill="1" applyBorder="1" applyAlignment="1" applyProtection="1">
      <alignment horizontal="left" vertical="center"/>
      <protection/>
    </xf>
    <xf numFmtId="0" fontId="4" fillId="39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9" fillId="4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в том числе внутри регионов</v>
          </cell>
          <cell r="D6" t="str">
            <v>dom_in_r</v>
          </cell>
        </row>
        <row r="7">
          <cell r="B7" t="str">
            <v>в том числе из других регионов</v>
          </cell>
          <cell r="D7" t="str">
            <v>dom_out_r</v>
          </cell>
        </row>
        <row r="8">
          <cell r="B8" t="str">
            <v>внутрироссийская</v>
          </cell>
          <cell r="D8" t="str">
            <v>Dom</v>
          </cell>
        </row>
        <row r="9">
          <cell r="B9" t="str">
            <v>  внутрирегиональная</v>
          </cell>
          <cell r="D9" t="str">
            <v>dom_in_r</v>
          </cell>
        </row>
        <row r="10">
          <cell r="B10" t="str">
            <v>  межрегиональная</v>
          </cell>
          <cell r="D10" t="str">
            <v>dom_out_r</v>
          </cell>
        </row>
        <row r="11">
          <cell r="B11" t="str">
            <v>международная</v>
          </cell>
          <cell r="D11" t="str">
            <v>Intern</v>
          </cell>
        </row>
        <row r="12">
          <cell r="B12" t="str">
            <v>  со странами СНГ и Балтии</v>
          </cell>
          <cell r="D12" t="str">
            <v>CIS_Ba</v>
          </cell>
        </row>
        <row r="13">
          <cell r="B13" t="str">
            <v>  с другими зарубежными странами</v>
          </cell>
          <cell r="D13" t="str">
            <v>Oth_c</v>
          </cell>
        </row>
        <row r="14">
          <cell r="B14" t="str">
            <v>вся миграция</v>
          </cell>
          <cell r="D14" t="str">
            <v>TOT</v>
          </cell>
        </row>
        <row r="15">
          <cell r="B15" t="str">
            <v>в пределах России</v>
          </cell>
          <cell r="D15" t="str">
            <v>Dom</v>
          </cell>
        </row>
        <row r="16">
          <cell r="B16" t="str">
            <v>международная миграция</v>
          </cell>
          <cell r="D16" t="str">
            <v>Intern</v>
          </cell>
        </row>
        <row r="17">
          <cell r="B17" t="str">
            <v>внутри регионов</v>
          </cell>
          <cell r="D17" t="str">
            <v>dom_in_r</v>
          </cell>
        </row>
        <row r="18">
          <cell r="B18" t="str">
            <v>между регионами</v>
          </cell>
          <cell r="D18" t="str">
            <v>dom_out_r</v>
          </cell>
        </row>
        <row r="19">
          <cell r="B19" t="str">
            <v>из-за пределов России</v>
          </cell>
          <cell r="D19" t="str">
            <v>Intern</v>
          </cell>
        </row>
        <row r="20">
          <cell r="B20" t="str">
            <v>из стран СНГ и Балтии</v>
          </cell>
          <cell r="D20" t="str">
            <v>CIS_Ba</v>
          </cell>
        </row>
        <row r="21">
          <cell r="B21" t="str">
            <v>из других зарубежных стран</v>
          </cell>
          <cell r="D21" t="str">
            <v>Oth_c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резерв</v>
          </cell>
          <cell r="D139" t="str">
            <v>void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  <row r="152">
          <cell r="B152" t="str">
            <v>резерв</v>
          </cell>
          <cell r="D152" t="str">
            <v>void</v>
          </cell>
        </row>
        <row r="153">
          <cell r="B153" t="str">
            <v>резерв</v>
          </cell>
          <cell r="D153" t="str">
            <v>void</v>
          </cell>
        </row>
        <row r="154">
          <cell r="B154" t="str">
            <v>резерв</v>
          </cell>
          <cell r="D154" t="str">
            <v>void</v>
          </cell>
        </row>
        <row r="155">
          <cell r="B155" t="str">
            <v>резерв</v>
          </cell>
          <cell r="D155" t="str">
            <v>void</v>
          </cell>
        </row>
        <row r="156">
          <cell r="B156" t="str">
            <v>резерв</v>
          </cell>
          <cell r="D156" t="str">
            <v>void</v>
          </cell>
        </row>
        <row r="157">
          <cell r="B157" t="str">
            <v>резерв</v>
          </cell>
          <cell r="D157" t="str">
            <v>void</v>
          </cell>
        </row>
        <row r="158">
          <cell r="B158" t="str">
            <v>резерв</v>
          </cell>
          <cell r="D158" t="str">
            <v>void</v>
          </cell>
        </row>
        <row r="159">
          <cell r="B159" t="str">
            <v>резерв</v>
          </cell>
          <cell r="D15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7-03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3"/>
  <sheetViews>
    <sheetView tabSelected="1" zoomScale="80" zoomScaleNormal="80" zoomScalePageLayoutView="0" workbookViewId="0" topLeftCell="A1">
      <selection activeCell="A63" sqref="A63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36.50390625" style="47" customWidth="1"/>
    <col min="7" max="9" width="7.875" style="1" bestFit="1" customWidth="1"/>
    <col min="10" max="10" width="11.625" style="1" customWidth="1"/>
    <col min="11" max="13" width="7.875" style="1" bestFit="1" customWidth="1"/>
    <col min="14" max="16384" width="9.125" style="1" customWidth="1"/>
  </cols>
  <sheetData>
    <row r="1" spans="2:13" s="4" customFormat="1" ht="30" thickBot="1">
      <c r="B1" s="61" t="s">
        <v>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53</v>
      </c>
      <c r="E2" s="5"/>
      <c r="F2" s="46"/>
    </row>
    <row r="3" spans="1:6" s="4" customFormat="1" ht="46.5">
      <c r="A3" s="4">
        <v>1</v>
      </c>
      <c r="B3" s="4">
        <v>2</v>
      </c>
      <c r="C3" s="10" t="s">
        <v>19</v>
      </c>
      <c r="D3" s="24" t="s">
        <v>52</v>
      </c>
      <c r="F3" s="53" t="s">
        <v>50</v>
      </c>
    </row>
    <row r="4" spans="1:6" s="4" customFormat="1" ht="15.75" thickBot="1">
      <c r="A4" s="4">
        <v>1</v>
      </c>
      <c r="B4" s="4">
        <v>3</v>
      </c>
      <c r="C4" s="10" t="s">
        <v>16</v>
      </c>
      <c r="D4" s="38">
        <f>INDEX('[1]показатели'!$C$3:$C$68,MATCH(D2,'[1]показатели'!$B$3:$B$68,0))</f>
        <v>54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39" t="str">
        <f>INDEX('[1]показатели'!$D$3:$D$68,MATCH(D2,'[1]показатели'!$B$3:$B$68,0))</f>
        <v>NumMig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D8+D24</f>
        <v>5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3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34" t="s">
        <v>35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4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URBAN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3</v>
      </c>
      <c r="E12" s="5"/>
      <c r="F12" s="5"/>
    </row>
    <row r="13" spans="3:6" s="4" customFormat="1" ht="16.5" thickBot="1" thickTop="1">
      <c r="C13" s="5"/>
      <c r="D13" s="3"/>
      <c r="E13" s="5"/>
      <c r="F13" s="5"/>
    </row>
    <row r="14" spans="1:6" s="4" customFormat="1" ht="15.75" customHeight="1" thickBot="1" thickTop="1">
      <c r="A14" s="4">
        <v>1</v>
      </c>
      <c r="B14" s="4">
        <v>121</v>
      </c>
      <c r="C14" s="10" t="s">
        <v>24</v>
      </c>
      <c r="D14" s="15" t="s">
        <v>3</v>
      </c>
      <c r="E14" s="5"/>
      <c r="F14" s="5"/>
    </row>
    <row r="15" spans="1:6" s="4" customFormat="1" ht="16.5" thickBot="1" thickTop="1">
      <c r="A15" s="4">
        <v>1</v>
      </c>
      <c r="B15" s="4">
        <f>B14+1</f>
        <v>122</v>
      </c>
      <c r="C15" s="7" t="s">
        <v>25</v>
      </c>
      <c r="D15" s="11">
        <f>INDEX('[1]категории'!$C$3:$C$21,MATCH(D14,'[1]категории'!$B$3:$B$21,0))</f>
        <v>2</v>
      </c>
      <c r="F15" s="5"/>
    </row>
    <row r="16" spans="1:6" s="4" customFormat="1" ht="16.5" thickBot="1" thickTop="1">
      <c r="A16" s="4">
        <v>1</v>
      </c>
      <c r="B16" s="4">
        <f>B15+1</f>
        <v>123</v>
      </c>
      <c r="C16" s="7" t="s">
        <v>26</v>
      </c>
      <c r="D16" s="11" t="str">
        <f>INDEX('[1]категории'!$D$3:$D$21,MATCH(D14,'[1]категории'!$B$3:$B$21,0))</f>
        <v>YEAR</v>
      </c>
      <c r="F16" s="5"/>
    </row>
    <row r="17" spans="1:6" s="4" customFormat="1" ht="18.75" thickBot="1" thickTop="1">
      <c r="A17" s="4">
        <v>1</v>
      </c>
      <c r="B17" s="4">
        <f>B16+1</f>
        <v>124</v>
      </c>
      <c r="C17" s="16" t="s">
        <v>27</v>
      </c>
      <c r="D17" s="17">
        <v>3</v>
      </c>
      <c r="E17" s="5"/>
      <c r="F17" s="5"/>
    </row>
    <row r="18" spans="3:6" s="4" customFormat="1" ht="16.5" thickBot="1" thickTop="1">
      <c r="C18" s="5"/>
      <c r="D18" s="3"/>
      <c r="E18" s="5"/>
      <c r="F18" s="5"/>
    </row>
    <row r="19" spans="1:6" s="4" customFormat="1" ht="15.75" customHeight="1" thickBot="1" thickTop="1">
      <c r="A19" s="4">
        <v>1</v>
      </c>
      <c r="B19" s="4">
        <v>131</v>
      </c>
      <c r="C19" s="10" t="s">
        <v>17</v>
      </c>
      <c r="D19" s="17" t="s">
        <v>58</v>
      </c>
      <c r="E19" s="5"/>
      <c r="F19" s="5"/>
    </row>
    <row r="20" spans="1:6" s="4" customFormat="1" ht="16.5" thickBot="1" thickTop="1">
      <c r="A20" s="4">
        <v>1</v>
      </c>
      <c r="B20" s="4">
        <f>B19+1</f>
        <v>132</v>
      </c>
      <c r="C20" s="7" t="s">
        <v>18</v>
      </c>
      <c r="D20" s="11">
        <f>INDEX('[1]категории'!$C$3:$C$30,MATCH(D19,'[1]категории'!$B$3:$B$30,0))</f>
        <v>3</v>
      </c>
      <c r="F20" s="5"/>
    </row>
    <row r="21" spans="1:6" s="4" customFormat="1" ht="16.5" thickBot="1" thickTop="1">
      <c r="A21" s="4">
        <v>1</v>
      </c>
      <c r="B21" s="4">
        <f>B20+1</f>
        <v>133</v>
      </c>
      <c r="C21" s="7" t="s">
        <v>7</v>
      </c>
      <c r="D21" s="11" t="str">
        <f>INDEX('[1]категории'!$D$3:$D$30,MATCH(D19,'[1]категории'!$B$3:$B$30,0))</f>
        <v>RegRus</v>
      </c>
      <c r="F21" s="5"/>
    </row>
    <row r="22" spans="1:6" s="4" customFormat="1" ht="18.75" thickBot="1" thickTop="1">
      <c r="A22" s="4">
        <v>1</v>
      </c>
      <c r="B22" s="4">
        <f>B21+1</f>
        <v>134</v>
      </c>
      <c r="C22" s="16" t="s">
        <v>8</v>
      </c>
      <c r="D22" s="17">
        <v>16</v>
      </c>
      <c r="E22" s="5"/>
      <c r="F22" s="5"/>
    </row>
    <row r="23" spans="3:6" s="4" customFormat="1" ht="16.5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200</v>
      </c>
      <c r="C24" s="6" t="s">
        <v>2</v>
      </c>
      <c r="D24" s="14">
        <v>2</v>
      </c>
      <c r="E24" s="5"/>
      <c r="F24" s="5"/>
    </row>
    <row r="25" spans="1:6" s="4" customFormat="1" ht="15.75" customHeight="1" thickBot="1" thickTop="1">
      <c r="A25" s="4">
        <v>1</v>
      </c>
      <c r="B25" s="4">
        <v>211</v>
      </c>
      <c r="C25" s="10" t="s">
        <v>17</v>
      </c>
      <c r="D25" s="17" t="s">
        <v>35</v>
      </c>
      <c r="E25" s="5"/>
      <c r="F25" s="5"/>
    </row>
    <row r="26" spans="1:6" s="4" customFormat="1" ht="16.5" thickBot="1" thickTop="1">
      <c r="A26" s="4">
        <v>1</v>
      </c>
      <c r="B26" s="4">
        <v>212</v>
      </c>
      <c r="C26" s="7" t="s">
        <v>18</v>
      </c>
      <c r="D26" s="11">
        <f>INDEX('[1]категории'!$C$3:$C$21,MATCH(D25,'[1]категории'!$B$3:$B$21,0))</f>
        <v>4</v>
      </c>
      <c r="F26" s="5"/>
    </row>
    <row r="27" spans="1:6" s="4" customFormat="1" ht="16.5" thickBot="1" thickTop="1">
      <c r="A27" s="4">
        <v>1</v>
      </c>
      <c r="B27" s="4">
        <v>213</v>
      </c>
      <c r="C27" s="7" t="s">
        <v>7</v>
      </c>
      <c r="D27" s="11" t="str">
        <f>INDEX('[1]категории'!$D$3:$D$21,MATCH(D25,'[1]категории'!$B$3:$B$21,0))</f>
        <v>URBAN</v>
      </c>
      <c r="F27" s="5"/>
    </row>
    <row r="28" spans="1:6" s="4" customFormat="1" ht="18.75" thickBot="1" thickTop="1">
      <c r="A28" s="4">
        <v>1</v>
      </c>
      <c r="B28" s="4">
        <v>214</v>
      </c>
      <c r="C28" s="8" t="s">
        <v>10</v>
      </c>
      <c r="D28" s="17">
        <v>3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.75" customHeight="1" thickBot="1" thickTop="1">
      <c r="A30" s="4">
        <v>1</v>
      </c>
      <c r="B30" s="4">
        <v>221</v>
      </c>
      <c r="C30" s="10" t="s">
        <v>24</v>
      </c>
      <c r="D30" s="17" t="s">
        <v>59</v>
      </c>
      <c r="E30" s="5"/>
      <c r="F30" s="5"/>
    </row>
    <row r="31" spans="1:6" s="4" customFormat="1" ht="16.5" thickBot="1" thickTop="1">
      <c r="A31" s="4">
        <v>1</v>
      </c>
      <c r="B31" s="4">
        <f>B30+1</f>
        <v>222</v>
      </c>
      <c r="C31" s="7" t="s">
        <v>25</v>
      </c>
      <c r="D31" s="11">
        <f>INDEX('[1]категории'!$C$3:$C$30,MATCH(D30,'[1]категории'!$B$3:$B$30,0))</f>
        <v>3</v>
      </c>
      <c r="F31" s="5"/>
    </row>
    <row r="32" spans="1:6" s="4" customFormat="1" ht="16.5" thickBot="1" thickTop="1">
      <c r="A32" s="4">
        <v>1</v>
      </c>
      <c r="B32" s="4">
        <f>B31+1</f>
        <v>223</v>
      </c>
      <c r="C32" s="7" t="s">
        <v>26</v>
      </c>
      <c r="D32" s="11" t="str">
        <f>INDEX('[1]категории'!$D$3:$D$30,MATCH(D30,'[1]категории'!$B$3:$B$30,0))</f>
        <v>RegRus</v>
      </c>
      <c r="F32" s="5"/>
    </row>
    <row r="33" spans="1:6" s="4" customFormat="1" ht="18.75" thickBot="1" thickTop="1">
      <c r="A33" s="4">
        <v>1</v>
      </c>
      <c r="B33" s="4">
        <f>B32+1</f>
        <v>224</v>
      </c>
      <c r="C33" s="8" t="s">
        <v>29</v>
      </c>
      <c r="D33" s="17">
        <v>60</v>
      </c>
      <c r="E33" s="5"/>
      <c r="F33" s="5"/>
    </row>
    <row r="34" spans="3:6" s="4" customFormat="1" ht="9.75" customHeight="1" thickBot="1" thickTop="1">
      <c r="C34" s="5"/>
      <c r="D34" s="3"/>
      <c r="E34" s="5"/>
      <c r="F34" s="5"/>
    </row>
    <row r="35" spans="1:6" s="4" customFormat="1" ht="18.75" thickBot="1" thickTop="1">
      <c r="A35" s="4">
        <v>1</v>
      </c>
      <c r="B35" s="4">
        <v>14</v>
      </c>
      <c r="C35" s="9" t="s">
        <v>5</v>
      </c>
      <c r="D35" s="15" t="s">
        <v>65</v>
      </c>
      <c r="E35" s="5"/>
      <c r="F35" s="58"/>
    </row>
    <row r="36" spans="3:6" s="4" customFormat="1" ht="9.75" customHeight="1" thickBot="1" thickTop="1">
      <c r="C36" s="5"/>
      <c r="D36" s="3"/>
      <c r="E36" s="5"/>
      <c r="F36" s="5"/>
    </row>
    <row r="37" spans="1:6" s="4" customFormat="1" ht="16.5" thickBot="1" thickTop="1">
      <c r="A37" s="4">
        <v>1</v>
      </c>
      <c r="B37" s="4">
        <v>15</v>
      </c>
      <c r="C37" s="9" t="s">
        <v>11</v>
      </c>
      <c r="D37" s="57" t="s">
        <v>48</v>
      </c>
      <c r="E37" s="5"/>
      <c r="F37" s="5"/>
    </row>
    <row r="38" spans="3:6" s="4" customFormat="1" ht="9.75" customHeight="1" thickBot="1" thickTop="1">
      <c r="C38" s="5"/>
      <c r="D38" s="3"/>
      <c r="E38" s="5"/>
      <c r="F38" s="5"/>
    </row>
    <row r="39" spans="1:6" s="4" customFormat="1" ht="18.75" thickBot="1" thickTop="1">
      <c r="A39" s="4">
        <v>1</v>
      </c>
      <c r="B39" s="4">
        <v>16</v>
      </c>
      <c r="C39" s="9" t="s">
        <v>6</v>
      </c>
      <c r="D39" s="14" t="s">
        <v>30</v>
      </c>
      <c r="E39" s="5"/>
      <c r="F39" s="5"/>
    </row>
    <row r="40" spans="3:6" s="4" customFormat="1" ht="9.75" customHeight="1" thickBot="1" thickTop="1">
      <c r="C40" s="5"/>
      <c r="D40" s="3"/>
      <c r="E40" s="5"/>
      <c r="F40" s="5"/>
    </row>
    <row r="41" spans="1:6" s="4" customFormat="1" ht="18.75" thickBot="1" thickTop="1">
      <c r="A41" s="4">
        <v>1</v>
      </c>
      <c r="B41" s="4">
        <v>17</v>
      </c>
      <c r="C41" s="9" t="s">
        <v>15</v>
      </c>
      <c r="D41" s="26">
        <v>40709</v>
      </c>
      <c r="E41" s="5"/>
      <c r="F41" s="5"/>
    </row>
    <row r="42" spans="3:6" s="4" customFormat="1" ht="9.75" customHeight="1" thickBot="1" thickTop="1">
      <c r="C42" s="5"/>
      <c r="D42" s="3"/>
      <c r="E42" s="5"/>
      <c r="F42" s="5"/>
    </row>
    <row r="43" spans="1:6" s="4" customFormat="1" ht="18.75" thickBot="1" thickTop="1">
      <c r="A43" s="4">
        <v>1</v>
      </c>
      <c r="B43" s="4">
        <v>18</v>
      </c>
      <c r="C43" s="9" t="s">
        <v>12</v>
      </c>
      <c r="D43" s="43">
        <f ca="1">TODAY()</f>
        <v>41005</v>
      </c>
      <c r="E43" s="5"/>
      <c r="F43" s="5"/>
    </row>
    <row r="44" spans="3:6" s="4" customFormat="1" ht="9.75" customHeight="1" thickBot="1" thickTop="1">
      <c r="C44" s="5"/>
      <c r="D44" s="3"/>
      <c r="E44" s="5"/>
      <c r="F44" s="5"/>
    </row>
    <row r="45" spans="1:6" s="4" customFormat="1" ht="18.75" thickBot="1" thickTop="1">
      <c r="A45" s="4">
        <v>1</v>
      </c>
      <c r="B45" s="4">
        <v>19</v>
      </c>
      <c r="C45" s="9" t="s">
        <v>13</v>
      </c>
      <c r="D45" s="17" t="s">
        <v>49</v>
      </c>
      <c r="E45" s="5"/>
      <c r="F45" s="5"/>
    </row>
    <row r="46" spans="1:3" ht="9.75" customHeight="1" thickBot="1" thickTop="1">
      <c r="A46" s="4"/>
      <c r="C46" s="2"/>
    </row>
    <row r="47" spans="1:6" s="4" customFormat="1" ht="18.75" thickBot="1" thickTop="1">
      <c r="A47" s="4">
        <v>1</v>
      </c>
      <c r="B47" s="4">
        <v>20</v>
      </c>
      <c r="C47" s="9" t="s">
        <v>4</v>
      </c>
      <c r="D47" s="14" t="s">
        <v>51</v>
      </c>
      <c r="E47" s="5"/>
      <c r="F47" s="5"/>
    </row>
    <row r="48" spans="1:3" ht="9.75" customHeight="1" thickBot="1" thickTop="1">
      <c r="A48" s="4"/>
      <c r="C48" s="2"/>
    </row>
    <row r="49" spans="1:13" s="4" customFormat="1" ht="18.75" thickBot="1" thickTop="1">
      <c r="A49" s="4">
        <v>1</v>
      </c>
      <c r="B49" s="4">
        <v>21</v>
      </c>
      <c r="C49" s="9" t="s">
        <v>21</v>
      </c>
      <c r="D49" s="62" t="s">
        <v>47</v>
      </c>
      <c r="E49" s="63"/>
      <c r="F49" s="63"/>
      <c r="G49" s="63"/>
      <c r="H49" s="63"/>
      <c r="I49" s="63"/>
      <c r="J49" s="63"/>
      <c r="K49" s="63"/>
      <c r="L49" s="63"/>
      <c r="M49" s="63"/>
    </row>
    <row r="50" spans="3:16" s="21" customFormat="1" ht="9.75" customHeight="1" thickBot="1" thickTop="1"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44" ht="15.75" customHeight="1" thickBot="1" thickTop="1">
      <c r="A51" s="4">
        <v>1</v>
      </c>
      <c r="B51" s="4">
        <v>22</v>
      </c>
      <c r="C51" s="40" t="s">
        <v>66</v>
      </c>
      <c r="D51" s="14">
        <v>2009</v>
      </c>
      <c r="E51" s="5"/>
      <c r="F51" s="5"/>
      <c r="G51" s="4"/>
      <c r="H51" s="4"/>
      <c r="I51" s="4"/>
      <c r="J51" s="4"/>
      <c r="K51" s="5"/>
      <c r="L51" s="4"/>
      <c r="M51" s="4"/>
      <c r="N51" s="4"/>
      <c r="O51" s="4"/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16" ht="12" customHeight="1" thickBot="1" thickTop="1">
      <c r="A52" s="4"/>
      <c r="C52" s="54"/>
      <c r="F52" s="2"/>
      <c r="K52" s="2"/>
      <c r="P52" s="2"/>
    </row>
    <row r="53" spans="1:3" s="4" customFormat="1" ht="17.25" customHeight="1" thickBot="1" thickTop="1">
      <c r="A53" s="4">
        <v>1</v>
      </c>
      <c r="B53" s="4">
        <v>300</v>
      </c>
      <c r="C53" s="40" t="s">
        <v>54</v>
      </c>
    </row>
    <row r="54" spans="1:6" ht="9.75" customHeight="1" thickBot="1" thickTop="1">
      <c r="A54" s="4"/>
      <c r="C54" s="2"/>
      <c r="F54" s="1"/>
    </row>
    <row r="55" spans="1:5" s="4" customFormat="1" ht="18.75" thickBot="1" thickTop="1">
      <c r="A55" s="4">
        <v>1</v>
      </c>
      <c r="B55" s="4">
        <v>311</v>
      </c>
      <c r="C55" s="9" t="s">
        <v>55</v>
      </c>
      <c r="D55" s="14" t="s">
        <v>56</v>
      </c>
      <c r="E55" s="5"/>
    </row>
    <row r="56" spans="1:5" s="4" customFormat="1" ht="16.5" thickBot="1" thickTop="1">
      <c r="A56" s="4">
        <v>1</v>
      </c>
      <c r="B56" s="4">
        <v>312</v>
      </c>
      <c r="C56" s="7" t="s">
        <v>60</v>
      </c>
      <c r="D56" s="55">
        <f>MATCH(D55,'[1]категории'!$B$3:$B$21,0)</f>
        <v>17</v>
      </c>
      <c r="E56" s="5"/>
    </row>
    <row r="57" spans="1:5" s="4" customFormat="1" ht="16.5" thickBot="1" thickTop="1">
      <c r="A57" s="4">
        <v>1</v>
      </c>
      <c r="B57" s="4">
        <v>313</v>
      </c>
      <c r="C57" s="7" t="s">
        <v>61</v>
      </c>
      <c r="D57" s="56" t="str">
        <f>IF(ISNA(#REF!),"-?-",INDEX('[1]категории'!$D$3:$D$21,D56))</f>
        <v>Territory</v>
      </c>
      <c r="E57" s="5"/>
    </row>
    <row r="58" spans="1:5" s="4" customFormat="1" ht="18.75" thickBot="1" thickTop="1">
      <c r="A58" s="4">
        <v>1</v>
      </c>
      <c r="B58" s="4">
        <v>315</v>
      </c>
      <c r="C58" s="9" t="s">
        <v>62</v>
      </c>
      <c r="D58" s="41" t="s">
        <v>57</v>
      </c>
      <c r="E58" s="5"/>
    </row>
    <row r="59" spans="1:5" s="4" customFormat="1" ht="16.5" thickBot="1" thickTop="1">
      <c r="A59" s="4">
        <v>1</v>
      </c>
      <c r="B59" s="4">
        <v>316</v>
      </c>
      <c r="C59" s="9" t="s">
        <v>63</v>
      </c>
      <c r="D59" s="42" t="str">
        <f>INDEX('[1]terr'!$D$3:$D$176,MATCH(D58,'[1]terr'!$B$3:$B$176,0))</f>
        <v>Dom</v>
      </c>
      <c r="E59" s="5"/>
    </row>
    <row r="60" spans="1:5" s="4" customFormat="1" ht="16.5" thickBot="1" thickTop="1">
      <c r="A60" s="4">
        <v>1</v>
      </c>
      <c r="B60" s="4">
        <v>317</v>
      </c>
      <c r="C60" s="9" t="s">
        <v>64</v>
      </c>
      <c r="D60" s="42">
        <f>MATCH(D58,'[1]terr'!$B$3:$B$176,0)</f>
        <v>6</v>
      </c>
      <c r="E60" s="5"/>
    </row>
    <row r="61" spans="1:13" ht="15.75" thickTop="1">
      <c r="A61" s="4"/>
      <c r="B61" s="4"/>
      <c r="G61" s="2"/>
      <c r="H61" s="2"/>
      <c r="I61" s="2"/>
      <c r="J61" s="2"/>
      <c r="K61" s="2"/>
      <c r="L61" s="2"/>
      <c r="M61" s="2"/>
    </row>
    <row r="62" spans="1:6" s="19" customFormat="1" ht="15">
      <c r="A62" s="18"/>
      <c r="B62" s="18"/>
      <c r="C62" s="25" t="s">
        <v>22</v>
      </c>
      <c r="D62" s="20"/>
      <c r="E62" s="20"/>
      <c r="F62" s="48"/>
    </row>
    <row r="63" spans="1:32" s="22" customFormat="1" ht="15">
      <c r="A63" s="21">
        <v>2</v>
      </c>
      <c r="B63" s="21"/>
      <c r="C63" s="22">
        <v>3</v>
      </c>
      <c r="D63" s="23">
        <v>4</v>
      </c>
      <c r="E63" s="22">
        <v>3</v>
      </c>
      <c r="F63" s="49">
        <v>4</v>
      </c>
      <c r="G63" s="22">
        <v>3</v>
      </c>
      <c r="H63" s="23">
        <v>4</v>
      </c>
      <c r="I63" s="22">
        <v>5</v>
      </c>
      <c r="J63" s="22">
        <v>5</v>
      </c>
      <c r="K63" s="22">
        <v>5</v>
      </c>
      <c r="L63" s="22">
        <v>5</v>
      </c>
      <c r="M63" s="22">
        <v>5</v>
      </c>
      <c r="N63" s="22">
        <v>5</v>
      </c>
      <c r="O63" s="22">
        <v>5</v>
      </c>
      <c r="P63" s="22">
        <v>5</v>
      </c>
      <c r="Q63" s="22">
        <v>5</v>
      </c>
      <c r="R63" s="22">
        <v>5</v>
      </c>
      <c r="S63" s="22">
        <v>5</v>
      </c>
      <c r="T63" s="22">
        <v>5</v>
      </c>
      <c r="U63" s="22">
        <v>5</v>
      </c>
      <c r="V63" s="22">
        <v>5</v>
      </c>
      <c r="W63" s="22">
        <v>5</v>
      </c>
      <c r="X63" s="22">
        <v>5</v>
      </c>
      <c r="Y63" s="22">
        <v>5</v>
      </c>
      <c r="Z63" s="22">
        <v>5</v>
      </c>
      <c r="AA63" s="22">
        <v>5</v>
      </c>
      <c r="AB63" s="22">
        <v>5</v>
      </c>
      <c r="AC63" s="22">
        <v>5</v>
      </c>
      <c r="AD63" s="22">
        <v>5</v>
      </c>
      <c r="AE63" s="22">
        <v>5</v>
      </c>
      <c r="AF63" s="22">
        <v>5</v>
      </c>
    </row>
    <row r="64" spans="1:32" ht="15.75" thickBot="1">
      <c r="A64" s="21">
        <v>3</v>
      </c>
      <c r="B64" s="27"/>
      <c r="C64" s="27"/>
      <c r="D64" s="27"/>
      <c r="E64" s="27"/>
      <c r="F64" s="44"/>
      <c r="G64" s="27"/>
      <c r="H64" s="28" t="s">
        <v>23</v>
      </c>
      <c r="I64" s="44" t="str">
        <f>INDEX('[1]urban'!$D$3:$D$5,MATCH(I65,'[1]urban'!$B$3:$B$5,0))</f>
        <v>TOT</v>
      </c>
      <c r="J64" s="44" t="str">
        <f>INDEX('[1]urban'!$D$3:$D$5,MATCH(J65,'[1]urban'!$B$3:$B$5,0))</f>
        <v>TOT</v>
      </c>
      <c r="K64" s="44" t="str">
        <f>INDEX('[1]urban'!$D$3:$D$5,MATCH(K65,'[1]urban'!$B$3:$B$5,0))</f>
        <v>TOT</v>
      </c>
      <c r="L64" s="44" t="str">
        <f>INDEX('[1]urban'!$D$3:$D$5,MATCH(L65,'[1]urban'!$B$3:$B$5,0))</f>
        <v>TOT</v>
      </c>
      <c r="M64" s="44" t="str">
        <f>INDEX('[1]urban'!$D$3:$D$5,MATCH(M65,'[1]urban'!$B$3:$B$5,0))</f>
        <v>TOT</v>
      </c>
      <c r="N64" s="44" t="str">
        <f>INDEX('[1]urban'!$D$3:$D$5,MATCH(N65,'[1]urban'!$B$3:$B$5,0))</f>
        <v>TOT</v>
      </c>
      <c r="O64" s="44" t="str">
        <f>INDEX('[1]urban'!$D$3:$D$5,MATCH(O65,'[1]urban'!$B$3:$B$5,0))</f>
        <v>TOT</v>
      </c>
      <c r="P64" s="44" t="str">
        <f>INDEX('[1]urban'!$D$3:$D$5,MATCH(P65,'[1]urban'!$B$3:$B$5,0))</f>
        <v>TOT</v>
      </c>
      <c r="Q64" s="44" t="str">
        <f>INDEX('[1]urban'!$D$3:$D$5,MATCH(Q65,'[1]urban'!$B$3:$B$5,0))</f>
        <v>URB</v>
      </c>
      <c r="R64" s="44" t="str">
        <f>INDEX('[1]urban'!$D$3:$D$5,MATCH(R65,'[1]urban'!$B$3:$B$5,0))</f>
        <v>URB</v>
      </c>
      <c r="S64" s="44" t="str">
        <f>INDEX('[1]urban'!$D$3:$D$5,MATCH(S65,'[1]urban'!$B$3:$B$5,0))</f>
        <v>URB</v>
      </c>
      <c r="T64" s="44" t="str">
        <f>INDEX('[1]urban'!$D$3:$D$5,MATCH(T65,'[1]urban'!$B$3:$B$5,0))</f>
        <v>URB</v>
      </c>
      <c r="U64" s="44" t="str">
        <f>INDEX('[1]urban'!$D$3:$D$5,MATCH(U65,'[1]urban'!$B$3:$B$5,0))</f>
        <v>URB</v>
      </c>
      <c r="V64" s="44" t="str">
        <f>INDEX('[1]urban'!$D$3:$D$5,MATCH(V65,'[1]urban'!$B$3:$B$5,0))</f>
        <v>URB</v>
      </c>
      <c r="W64" s="44" t="str">
        <f>INDEX('[1]urban'!$D$3:$D$5,MATCH(W65,'[1]urban'!$B$3:$B$5,0))</f>
        <v>URB</v>
      </c>
      <c r="X64" s="44" t="str">
        <f>INDEX('[1]urban'!$D$3:$D$5,MATCH(X65,'[1]urban'!$B$3:$B$5,0))</f>
        <v>URB</v>
      </c>
      <c r="Y64" s="44" t="str">
        <f>INDEX('[1]urban'!$D$3:$D$5,MATCH(Y65,'[1]urban'!$B$3:$B$5,0))</f>
        <v>RUR</v>
      </c>
      <c r="Z64" s="44" t="str">
        <f>INDEX('[1]urban'!$D$3:$D$5,MATCH(Z65,'[1]urban'!$B$3:$B$5,0))</f>
        <v>RUR</v>
      </c>
      <c r="AA64" s="44" t="str">
        <f>INDEX('[1]urban'!$D$3:$D$5,MATCH(AA65,'[1]urban'!$B$3:$B$5,0))</f>
        <v>RUR</v>
      </c>
      <c r="AB64" s="44" t="str">
        <f>INDEX('[1]urban'!$D$3:$D$5,MATCH(AB65,'[1]urban'!$B$3:$B$5,0))</f>
        <v>RUR</v>
      </c>
      <c r="AC64" s="44" t="str">
        <f>INDEX('[1]urban'!$D$3:$D$5,MATCH(AC65,'[1]urban'!$B$3:$B$5,0))</f>
        <v>RUR</v>
      </c>
      <c r="AD64" s="44" t="str">
        <f>INDEX('[1]urban'!$D$3:$D$5,MATCH(AD65,'[1]urban'!$B$3:$B$5,0))</f>
        <v>RUR</v>
      </c>
      <c r="AE64" s="44" t="str">
        <f>INDEX('[1]urban'!$D$3:$D$5,MATCH(AE65,'[1]urban'!$B$3:$B$5,0))</f>
        <v>RUR</v>
      </c>
      <c r="AF64" s="44" t="str">
        <f>INDEX('[1]urban'!$D$3:$D$5,MATCH(AF65,'[1]urban'!$B$3:$B$5,0))</f>
        <v>RUR</v>
      </c>
    </row>
    <row r="65" spans="1:32" ht="105" customHeight="1" thickBot="1" thickTop="1">
      <c r="A65" s="4">
        <v>4</v>
      </c>
      <c r="B65" s="27"/>
      <c r="C65" s="27"/>
      <c r="D65" s="27"/>
      <c r="E65" s="27"/>
      <c r="F65" s="27"/>
      <c r="G65" s="27" t="s">
        <v>23</v>
      </c>
      <c r="H65" s="33" t="s">
        <v>28</v>
      </c>
      <c r="I65" s="33" t="s">
        <v>31</v>
      </c>
      <c r="J65" s="33" t="s">
        <v>31</v>
      </c>
      <c r="K65" s="33" t="s">
        <v>31</v>
      </c>
      <c r="L65" s="33" t="s">
        <v>31</v>
      </c>
      <c r="M65" s="33" t="s">
        <v>31</v>
      </c>
      <c r="N65" s="33" t="s">
        <v>31</v>
      </c>
      <c r="O65" s="33" t="s">
        <v>31</v>
      </c>
      <c r="P65" s="33" t="s">
        <v>31</v>
      </c>
      <c r="Q65" s="33" t="s">
        <v>32</v>
      </c>
      <c r="R65" s="33" t="s">
        <v>32</v>
      </c>
      <c r="S65" s="33" t="s">
        <v>32</v>
      </c>
      <c r="T65" s="33" t="s">
        <v>32</v>
      </c>
      <c r="U65" s="33" t="s">
        <v>32</v>
      </c>
      <c r="V65" s="33" t="s">
        <v>32</v>
      </c>
      <c r="W65" s="33" t="s">
        <v>32</v>
      </c>
      <c r="X65" s="33" t="s">
        <v>32</v>
      </c>
      <c r="Y65" s="33" t="s">
        <v>33</v>
      </c>
      <c r="Z65" s="33" t="s">
        <v>33</v>
      </c>
      <c r="AA65" s="33" t="s">
        <v>33</v>
      </c>
      <c r="AB65" s="33" t="s">
        <v>33</v>
      </c>
      <c r="AC65" s="33" t="s">
        <v>33</v>
      </c>
      <c r="AD65" s="33" t="s">
        <v>33</v>
      </c>
      <c r="AE65" s="33" t="s">
        <v>33</v>
      </c>
      <c r="AF65" s="33" t="s">
        <v>33</v>
      </c>
    </row>
    <row r="66" spans="1:32" ht="16.5" thickBot="1" thickTop="1">
      <c r="A66" s="21">
        <v>3</v>
      </c>
      <c r="B66" s="27"/>
      <c r="C66" s="27"/>
      <c r="D66" s="27"/>
      <c r="E66" s="27"/>
      <c r="F66" s="50"/>
      <c r="G66" s="27"/>
      <c r="H66" s="28" t="s">
        <v>23</v>
      </c>
      <c r="I66" s="27">
        <f>INDEX('[3]regions'!$D$3:$D$159,MATCH(I67,'[3]regions'!$B$3:$B$159,0))</f>
        <v>1</v>
      </c>
      <c r="J66" s="27">
        <f>INDEX('[3]regions'!$D$3:$D$159,MATCH(J67,'[3]regions'!$B$3:$B$159,0))</f>
        <v>100</v>
      </c>
      <c r="K66" s="27">
        <f>INDEX('[3]regions'!$D$3:$D$159,MATCH(K67,'[3]regions'!$B$3:$B$159,0))</f>
        <v>200</v>
      </c>
      <c r="L66" s="27">
        <f>INDEX('[3]regions'!$D$3:$D$159,MATCH(L67,'[3]regions'!$B$3:$B$159,0))</f>
        <v>300</v>
      </c>
      <c r="M66" s="27">
        <f>INDEX('[3]regions'!$D$3:$D$159,MATCH(M67,'[3]regions'!$B$3:$B$159,0))</f>
        <v>400</v>
      </c>
      <c r="N66" s="27">
        <f>INDEX('[3]regions'!$D$3:$D$159,MATCH(N67,'[3]regions'!$B$3:$B$159,0))</f>
        <v>500</v>
      </c>
      <c r="O66" s="27">
        <f>INDEX('[3]regions'!$D$3:$D$159,MATCH(O67,'[3]regions'!$B$3:$B$159,0))</f>
        <v>600</v>
      </c>
      <c r="P66" s="27">
        <f>INDEX('[3]regions'!$D$3:$D$159,MATCH(P67,'[3]regions'!$B$3:$B$159,0))</f>
        <v>700</v>
      </c>
      <c r="Q66" s="27">
        <f>INDEX('[3]regions'!$D$3:$D$159,MATCH(Q67,'[3]regions'!$B$3:$B$159,0))</f>
        <v>1</v>
      </c>
      <c r="R66" s="27">
        <f>INDEX('[3]regions'!$D$3:$D$159,MATCH(R67,'[3]regions'!$B$3:$B$159,0))</f>
        <v>100</v>
      </c>
      <c r="S66" s="27">
        <f>INDEX('[3]regions'!$D$3:$D$159,MATCH(S67,'[3]regions'!$B$3:$B$159,0))</f>
        <v>200</v>
      </c>
      <c r="T66" s="27">
        <f>INDEX('[3]regions'!$D$3:$D$159,MATCH(T67,'[3]regions'!$B$3:$B$159,0))</f>
        <v>300</v>
      </c>
      <c r="U66" s="27">
        <f>INDEX('[3]regions'!$D$3:$D$159,MATCH(U67,'[3]regions'!$B$3:$B$159,0))</f>
        <v>400</v>
      </c>
      <c r="V66" s="27">
        <f>INDEX('[3]regions'!$D$3:$D$159,MATCH(V67,'[3]regions'!$B$3:$B$159,0))</f>
        <v>500</v>
      </c>
      <c r="W66" s="27">
        <f>INDEX('[3]regions'!$D$3:$D$159,MATCH(W67,'[3]regions'!$B$3:$B$159,0))</f>
        <v>600</v>
      </c>
      <c r="X66" s="27">
        <f>INDEX('[3]regions'!$D$3:$D$159,MATCH(X67,'[3]regions'!$B$3:$B$159,0))</f>
        <v>700</v>
      </c>
      <c r="Y66" s="27">
        <f>INDEX('[3]regions'!$D$3:$D$159,MATCH(Y67,'[3]regions'!$B$3:$B$159,0))</f>
        <v>1</v>
      </c>
      <c r="Z66" s="27">
        <f>INDEX('[3]regions'!$D$3:$D$159,MATCH(Z67,'[3]regions'!$B$3:$B$159,0))</f>
        <v>100</v>
      </c>
      <c r="AA66" s="27">
        <f>INDEX('[3]regions'!$D$3:$D$159,MATCH(AA67,'[3]regions'!$B$3:$B$159,0))</f>
        <v>200</v>
      </c>
      <c r="AB66" s="27">
        <f>INDEX('[3]regions'!$D$3:$D$159,MATCH(AB67,'[3]regions'!$B$3:$B$159,0))</f>
        <v>300</v>
      </c>
      <c r="AC66" s="27">
        <f>INDEX('[3]regions'!$D$3:$D$159,MATCH(AC67,'[3]regions'!$B$3:$B$159,0))</f>
        <v>400</v>
      </c>
      <c r="AD66" s="27">
        <f>INDEX('[3]regions'!$D$3:$D$159,MATCH(AD67,'[3]regions'!$B$3:$B$159,0))</f>
        <v>500</v>
      </c>
      <c r="AE66" s="27">
        <f>INDEX('[3]regions'!$D$3:$D$159,MATCH(AE67,'[3]regions'!$B$3:$B$159,0))</f>
        <v>600</v>
      </c>
      <c r="AF66" s="27">
        <f>INDEX('[3]regions'!$D$3:$D$159,MATCH(AF67,'[3]regions'!$B$3:$B$159,0))</f>
        <v>700</v>
      </c>
    </row>
    <row r="67" spans="1:32" ht="51" thickBot="1" thickTop="1">
      <c r="A67" s="4">
        <v>4</v>
      </c>
      <c r="B67" s="27"/>
      <c r="C67" s="27" t="s">
        <v>23</v>
      </c>
      <c r="D67" s="30" t="s">
        <v>34</v>
      </c>
      <c r="E67" s="27" t="s">
        <v>23</v>
      </c>
      <c r="F67" s="51" t="s">
        <v>3</v>
      </c>
      <c r="G67" s="27" t="s">
        <v>23</v>
      </c>
      <c r="H67" s="36" t="s">
        <v>36</v>
      </c>
      <c r="I67" s="36" t="s">
        <v>37</v>
      </c>
      <c r="J67" s="36" t="s">
        <v>38</v>
      </c>
      <c r="K67" s="36" t="s">
        <v>39</v>
      </c>
      <c r="L67" s="36" t="s">
        <v>40</v>
      </c>
      <c r="M67" s="36" t="s">
        <v>41</v>
      </c>
      <c r="N67" s="36" t="s">
        <v>42</v>
      </c>
      <c r="O67" s="36" t="s">
        <v>43</v>
      </c>
      <c r="P67" s="36" t="s">
        <v>44</v>
      </c>
      <c r="Q67" s="36" t="s">
        <v>37</v>
      </c>
      <c r="R67" s="36" t="s">
        <v>38</v>
      </c>
      <c r="S67" s="36" t="s">
        <v>39</v>
      </c>
      <c r="T67" s="36" t="s">
        <v>40</v>
      </c>
      <c r="U67" s="36" t="s">
        <v>41</v>
      </c>
      <c r="V67" s="36" t="s">
        <v>42</v>
      </c>
      <c r="W67" s="36" t="s">
        <v>43</v>
      </c>
      <c r="X67" s="36" t="s">
        <v>44</v>
      </c>
      <c r="Y67" s="36" t="s">
        <v>37</v>
      </c>
      <c r="Z67" s="36" t="s">
        <v>38</v>
      </c>
      <c r="AA67" s="36" t="s">
        <v>39</v>
      </c>
      <c r="AB67" s="36" t="s">
        <v>40</v>
      </c>
      <c r="AC67" s="36" t="s">
        <v>41</v>
      </c>
      <c r="AD67" s="36" t="s">
        <v>42</v>
      </c>
      <c r="AE67" s="36" t="s">
        <v>43</v>
      </c>
      <c r="AF67" s="36" t="s">
        <v>44</v>
      </c>
    </row>
    <row r="68" spans="1:32" ht="16.5" thickBot="1" thickTop="1">
      <c r="A68" s="4"/>
      <c r="B68" s="27"/>
      <c r="C68" s="44" t="str">
        <f>INDEX('[2]urban'!$D$3:$D$5,MATCH(D68,'[2]urban'!$B$3:$B$5,0))</f>
        <v>TOT</v>
      </c>
      <c r="D68" s="31" t="s">
        <v>31</v>
      </c>
      <c r="E68" s="45">
        <f>INDEX('[1]period'!$D$3:$D$176,MATCH(F68,'[1]period'!$B$3:$B$176,0))</f>
        <v>2000</v>
      </c>
      <c r="F68" s="52">
        <v>2000</v>
      </c>
      <c r="G68" s="27"/>
      <c r="H68" s="29" t="s">
        <v>45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2" ht="16.5" thickBot="1" thickTop="1">
      <c r="A69" s="4">
        <v>5</v>
      </c>
      <c r="B69" s="27"/>
      <c r="C69" s="44" t="str">
        <f>INDEX('[2]urban'!$D$3:$D$5,MATCH(D69,'[2]urban'!$B$3:$B$5,0))</f>
        <v>TOT</v>
      </c>
      <c r="D69" s="31" t="s">
        <v>31</v>
      </c>
      <c r="E69" s="45">
        <f>INDEX('[1]period'!$D$3:$D$176,MATCH(F69,'[1]period'!$B$3:$B$176,0))</f>
        <v>2000</v>
      </c>
      <c r="F69" s="52">
        <v>2000</v>
      </c>
      <c r="G69" s="27">
        <f>INDEX('[3]regions'!$D$3:$D$159,MATCH(H69,'[3]regions'!$B$3:$B$159,0))</f>
        <v>1</v>
      </c>
      <c r="H69" s="29" t="s">
        <v>37</v>
      </c>
      <c r="I69" s="37">
        <v>998057</v>
      </c>
      <c r="J69" s="37">
        <v>246400</v>
      </c>
      <c r="K69" s="37">
        <v>120207</v>
      </c>
      <c r="L69" s="37">
        <v>104790</v>
      </c>
      <c r="M69" s="37">
        <v>180469</v>
      </c>
      <c r="N69" s="37">
        <v>111938</v>
      </c>
      <c r="O69" s="37">
        <v>162066</v>
      </c>
      <c r="P69" s="37">
        <v>72187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ht="16.5" thickBot="1" thickTop="1">
      <c r="A70" s="4"/>
      <c r="B70" s="27"/>
      <c r="C70" s="44" t="str">
        <f>INDEX('[2]urban'!$D$3:$D$5,MATCH(D70,'[2]urban'!$B$3:$B$5,0))</f>
        <v>TOT</v>
      </c>
      <c r="D70" s="31" t="s">
        <v>31</v>
      </c>
      <c r="E70" s="45">
        <f>INDEX('[1]period'!$D$3:$D$176,MATCH(F70,'[1]period'!$B$3:$B$176,0))</f>
        <v>2000</v>
      </c>
      <c r="F70" s="52">
        <v>2000</v>
      </c>
      <c r="G70" s="27"/>
      <c r="H70" s="29" t="s">
        <v>46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ht="16.5" thickBot="1" thickTop="1">
      <c r="A71" s="4">
        <v>5</v>
      </c>
      <c r="B71" s="27"/>
      <c r="C71" s="44" t="str">
        <f>INDEX('[2]urban'!$D$3:$D$5,MATCH(D71,'[2]urban'!$B$3:$B$5,0))</f>
        <v>TOT</v>
      </c>
      <c r="D71" s="31" t="s">
        <v>31</v>
      </c>
      <c r="E71" s="45">
        <f>INDEX('[1]period'!$D$3:$D$176,MATCH(F71,'[1]period'!$B$3:$B$176,0))</f>
        <v>2000</v>
      </c>
      <c r="F71" s="52">
        <v>2000</v>
      </c>
      <c r="G71" s="27">
        <f>INDEX('[3]regions'!$D$3:$D$159,MATCH(H71,'[3]regions'!$B$3:$B$159,0))</f>
        <v>100</v>
      </c>
      <c r="H71" s="29" t="s">
        <v>38</v>
      </c>
      <c r="I71" s="37">
        <v>400001</v>
      </c>
      <c r="J71" s="37">
        <v>320429</v>
      </c>
      <c r="K71" s="37">
        <v>20143</v>
      </c>
      <c r="L71" s="37">
        <v>16578</v>
      </c>
      <c r="M71" s="37">
        <v>20522</v>
      </c>
      <c r="N71" s="37">
        <v>7873</v>
      </c>
      <c r="O71" s="37">
        <v>8097</v>
      </c>
      <c r="P71" s="37">
        <v>6359</v>
      </c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ht="16.5" thickBot="1" thickTop="1">
      <c r="A72" s="4">
        <v>5</v>
      </c>
      <c r="B72" s="27"/>
      <c r="C72" s="44" t="str">
        <f>INDEX('[2]urban'!$D$3:$D$5,MATCH(D72,'[2]urban'!$B$3:$B$5,0))</f>
        <v>TOT</v>
      </c>
      <c r="D72" s="31" t="s">
        <v>31</v>
      </c>
      <c r="E72" s="45">
        <f>INDEX('[1]period'!$D$3:$D$176,MATCH(F72,'[1]period'!$B$3:$B$176,0))</f>
        <v>2000</v>
      </c>
      <c r="F72" s="52">
        <v>2000</v>
      </c>
      <c r="G72" s="27">
        <f>INDEX('[3]regions'!$D$3:$D$159,MATCH(H72,'[3]regions'!$B$3:$B$159,0))</f>
        <v>200</v>
      </c>
      <c r="H72" s="29" t="s">
        <v>39</v>
      </c>
      <c r="I72" s="37">
        <v>213851</v>
      </c>
      <c r="J72" s="37">
        <v>31075</v>
      </c>
      <c r="K72" s="37">
        <v>150418</v>
      </c>
      <c r="L72" s="37">
        <v>9262</v>
      </c>
      <c r="M72" s="37">
        <v>13254</v>
      </c>
      <c r="N72" s="37">
        <v>3870</v>
      </c>
      <c r="O72" s="37">
        <v>3567</v>
      </c>
      <c r="P72" s="37">
        <v>2405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ht="16.5" thickBot="1" thickTop="1">
      <c r="A73" s="4">
        <v>5</v>
      </c>
      <c r="B73" s="27"/>
      <c r="C73" s="44" t="str">
        <f>INDEX('[2]urban'!$D$3:$D$5,MATCH(D73,'[2]urban'!$B$3:$B$5,0))</f>
        <v>TOT</v>
      </c>
      <c r="D73" s="31" t="s">
        <v>31</v>
      </c>
      <c r="E73" s="45">
        <f>INDEX('[1]period'!$D$3:$D$176,MATCH(F73,'[1]period'!$B$3:$B$176,0))</f>
        <v>2000</v>
      </c>
      <c r="F73" s="52">
        <v>2000</v>
      </c>
      <c r="G73" s="27">
        <f>INDEX('[3]regions'!$D$3:$D$159,MATCH(H73,'[3]regions'!$B$3:$B$159,0))</f>
        <v>300</v>
      </c>
      <c r="H73" s="29" t="s">
        <v>40</v>
      </c>
      <c r="I73" s="37">
        <v>347930</v>
      </c>
      <c r="J73" s="37">
        <v>33262</v>
      </c>
      <c r="K73" s="37">
        <v>10904</v>
      </c>
      <c r="L73" s="37">
        <v>262389</v>
      </c>
      <c r="M73" s="37">
        <v>15829</v>
      </c>
      <c r="N73" s="37">
        <v>12268</v>
      </c>
      <c r="O73" s="37">
        <v>8253</v>
      </c>
      <c r="P73" s="37">
        <v>5025</v>
      </c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ht="16.5" thickBot="1" thickTop="1">
      <c r="A74" s="4">
        <v>5</v>
      </c>
      <c r="B74" s="27"/>
      <c r="C74" s="44" t="str">
        <f>INDEX('[2]urban'!$D$3:$D$5,MATCH(D74,'[2]urban'!$B$3:$B$5,0))</f>
        <v>TOT</v>
      </c>
      <c r="D74" s="31" t="s">
        <v>31</v>
      </c>
      <c r="E74" s="45">
        <f>INDEX('[1]period'!$D$3:$D$176,MATCH(F74,'[1]period'!$B$3:$B$176,0))</f>
        <v>2000</v>
      </c>
      <c r="F74" s="52">
        <v>2000</v>
      </c>
      <c r="G74" s="27">
        <f>INDEX('[3]regions'!$D$3:$D$159,MATCH(H74,'[3]regions'!$B$3:$B$159,0))</f>
        <v>400</v>
      </c>
      <c r="H74" s="29" t="s">
        <v>41</v>
      </c>
      <c r="I74" s="37">
        <v>495977</v>
      </c>
      <c r="J74" s="37">
        <v>33644</v>
      </c>
      <c r="K74" s="37">
        <v>12461</v>
      </c>
      <c r="L74" s="37">
        <v>13737</v>
      </c>
      <c r="M74" s="37">
        <v>393626</v>
      </c>
      <c r="N74" s="37">
        <v>28899</v>
      </c>
      <c r="O74" s="37">
        <v>8590</v>
      </c>
      <c r="P74" s="37">
        <v>5020</v>
      </c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ht="16.5" thickBot="1" thickTop="1">
      <c r="A75" s="4">
        <v>5</v>
      </c>
      <c r="B75" s="27"/>
      <c r="C75" s="44" t="str">
        <f>INDEX('[2]urban'!$D$3:$D$5,MATCH(D75,'[2]urban'!$B$3:$B$5,0))</f>
        <v>TOT</v>
      </c>
      <c r="D75" s="31" t="s">
        <v>31</v>
      </c>
      <c r="E75" s="45">
        <f>INDEX('[1]period'!$D$3:$D$176,MATCH(F75,'[1]period'!$B$3:$B$176,0))</f>
        <v>2000</v>
      </c>
      <c r="F75" s="52">
        <v>2000</v>
      </c>
      <c r="G75" s="27">
        <f>INDEX('[3]regions'!$D$3:$D$159,MATCH(H75,'[3]regions'!$B$3:$B$159,0))</f>
        <v>500</v>
      </c>
      <c r="H75" s="29" t="s">
        <v>42</v>
      </c>
      <c r="I75" s="37">
        <v>224911</v>
      </c>
      <c r="J75" s="37">
        <v>14109</v>
      </c>
      <c r="K75" s="37">
        <v>5258</v>
      </c>
      <c r="L75" s="37">
        <v>11159</v>
      </c>
      <c r="M75" s="37">
        <v>26852</v>
      </c>
      <c r="N75" s="37">
        <v>155891</v>
      </c>
      <c r="O75" s="37">
        <v>9427</v>
      </c>
      <c r="P75" s="37">
        <v>2215</v>
      </c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ht="16.5" thickBot="1" thickTop="1">
      <c r="A76" s="4">
        <v>5</v>
      </c>
      <c r="B76" s="27"/>
      <c r="C76" s="44" t="str">
        <f>INDEX('[2]urban'!$D$3:$D$5,MATCH(D76,'[2]urban'!$B$3:$B$5,0))</f>
        <v>TOT</v>
      </c>
      <c r="D76" s="31" t="s">
        <v>31</v>
      </c>
      <c r="E76" s="45">
        <f>INDEX('[1]period'!$D$3:$D$176,MATCH(F76,'[1]period'!$B$3:$B$176,0))</f>
        <v>2000</v>
      </c>
      <c r="F76" s="52">
        <v>2000</v>
      </c>
      <c r="G76" s="27">
        <f>INDEX('[3]regions'!$D$3:$D$159,MATCH(H76,'[3]regions'!$B$3:$B$159,0))</f>
        <v>600</v>
      </c>
      <c r="H76" s="29" t="s">
        <v>43</v>
      </c>
      <c r="I76" s="37">
        <v>437730</v>
      </c>
      <c r="J76" s="37">
        <v>19754</v>
      </c>
      <c r="K76" s="37">
        <v>6607</v>
      </c>
      <c r="L76" s="37">
        <v>11523</v>
      </c>
      <c r="M76" s="37">
        <v>13024</v>
      </c>
      <c r="N76" s="37">
        <v>13624</v>
      </c>
      <c r="O76" s="37">
        <v>361656</v>
      </c>
      <c r="P76" s="37">
        <v>11542</v>
      </c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ht="16.5" thickBot="1" thickTop="1">
      <c r="A77" s="4">
        <v>5</v>
      </c>
      <c r="B77" s="27"/>
      <c r="C77" s="44" t="str">
        <f>INDEX('[2]urban'!$D$3:$D$5,MATCH(D77,'[2]urban'!$B$3:$B$5,0))</f>
        <v>TOT</v>
      </c>
      <c r="D77" s="31" t="s">
        <v>31</v>
      </c>
      <c r="E77" s="45">
        <f>INDEX('[1]period'!$D$3:$D$176,MATCH(F77,'[1]period'!$B$3:$B$176,0))</f>
        <v>2000</v>
      </c>
      <c r="F77" s="52">
        <v>2000</v>
      </c>
      <c r="G77" s="27">
        <f>INDEX('[3]regions'!$D$3:$D$159,MATCH(H77,'[3]regions'!$B$3:$B$159,0))</f>
        <v>700</v>
      </c>
      <c r="H77" s="29" t="s">
        <v>44</v>
      </c>
      <c r="I77" s="37">
        <v>182599</v>
      </c>
      <c r="J77" s="37">
        <v>21641</v>
      </c>
      <c r="K77" s="37">
        <v>6453</v>
      </c>
      <c r="L77" s="37">
        <v>10663</v>
      </c>
      <c r="M77" s="37">
        <v>10558</v>
      </c>
      <c r="N77" s="37">
        <v>4087</v>
      </c>
      <c r="O77" s="37">
        <v>15716</v>
      </c>
      <c r="P77" s="37">
        <v>113481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ht="16.5" thickBot="1" thickTop="1">
      <c r="A78" s="4">
        <v>5</v>
      </c>
      <c r="B78" s="27"/>
      <c r="C78" s="44" t="str">
        <f>INDEX('[2]urban'!$D$3:$D$5,MATCH(D78,'[2]urban'!$B$3:$B$5,0))</f>
        <v>URB</v>
      </c>
      <c r="D78" s="32" t="s">
        <v>32</v>
      </c>
      <c r="E78" s="45">
        <f>INDEX('[1]period'!$D$3:$D$176,MATCH(F78,'[1]period'!$B$3:$B$176,0))</f>
        <v>2000</v>
      </c>
      <c r="F78" s="52">
        <v>2000</v>
      </c>
      <c r="G78" s="27">
        <f>INDEX('[3]regions'!$D$3:$D$159,MATCH(H78,'[3]regions'!$B$3:$B$159,0))</f>
        <v>1</v>
      </c>
      <c r="H78" s="29" t="s">
        <v>37</v>
      </c>
      <c r="I78" s="37"/>
      <c r="J78" s="37"/>
      <c r="K78" s="37"/>
      <c r="L78" s="37"/>
      <c r="M78" s="37"/>
      <c r="N78" s="37"/>
      <c r="O78" s="37"/>
      <c r="P78" s="37"/>
      <c r="Q78" s="37">
        <v>998057</v>
      </c>
      <c r="R78" s="37">
        <v>246400</v>
      </c>
      <c r="S78" s="37">
        <v>120207</v>
      </c>
      <c r="T78" s="37">
        <v>104790</v>
      </c>
      <c r="U78" s="37">
        <v>180469</v>
      </c>
      <c r="V78" s="37">
        <v>111938</v>
      </c>
      <c r="W78" s="37">
        <v>162066</v>
      </c>
      <c r="X78" s="37">
        <v>72187</v>
      </c>
      <c r="Y78" s="37">
        <v>490968</v>
      </c>
      <c r="Z78" s="37">
        <v>86796</v>
      </c>
      <c r="AA78" s="37">
        <v>37802</v>
      </c>
      <c r="AB78" s="37">
        <v>92282</v>
      </c>
      <c r="AC78" s="37">
        <v>121076</v>
      </c>
      <c r="AD78" s="37">
        <v>36610</v>
      </c>
      <c r="AE78" s="37">
        <v>91024</v>
      </c>
      <c r="AF78" s="37">
        <v>25378</v>
      </c>
    </row>
    <row r="79" spans="1:32" ht="16.5" thickBot="1" thickTop="1">
      <c r="A79" s="4"/>
      <c r="B79" s="27"/>
      <c r="C79" s="44" t="str">
        <f>INDEX('[2]urban'!$D$3:$D$5,MATCH(D79,'[2]urban'!$B$3:$B$5,0))</f>
        <v>URB</v>
      </c>
      <c r="D79" s="32" t="s">
        <v>32</v>
      </c>
      <c r="E79" s="45">
        <f>INDEX('[1]period'!$D$3:$D$176,MATCH(F79,'[1]period'!$B$3:$B$176,0))</f>
        <v>2000</v>
      </c>
      <c r="F79" s="52">
        <v>2000</v>
      </c>
      <c r="G79" s="27"/>
      <c r="H79" s="29" t="s">
        <v>46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ht="16.5" thickBot="1" thickTop="1">
      <c r="A80" s="4">
        <v>5</v>
      </c>
      <c r="B80" s="27"/>
      <c r="C80" s="44" t="str">
        <f>INDEX('[2]urban'!$D$3:$D$5,MATCH(D80,'[2]urban'!$B$3:$B$5,0))</f>
        <v>URB</v>
      </c>
      <c r="D80" s="32" t="s">
        <v>32</v>
      </c>
      <c r="E80" s="45">
        <f>INDEX('[1]period'!$D$3:$D$176,MATCH(F80,'[1]period'!$B$3:$B$176,0))</f>
        <v>2000</v>
      </c>
      <c r="F80" s="52">
        <v>2000</v>
      </c>
      <c r="G80" s="27">
        <f>INDEX('[3]regions'!$D$3:$D$159,MATCH(H80,'[3]regions'!$B$3:$B$159,0))</f>
        <v>100</v>
      </c>
      <c r="H80" s="29" t="s">
        <v>38</v>
      </c>
      <c r="I80" s="37"/>
      <c r="J80" s="37"/>
      <c r="K80" s="37"/>
      <c r="L80" s="37"/>
      <c r="M80" s="37"/>
      <c r="N80" s="37"/>
      <c r="O80" s="37"/>
      <c r="P80" s="37"/>
      <c r="Q80" s="37">
        <v>190132</v>
      </c>
      <c r="R80" s="37">
        <v>145482</v>
      </c>
      <c r="S80" s="37">
        <v>12736</v>
      </c>
      <c r="T80" s="37">
        <v>7365</v>
      </c>
      <c r="U80" s="37">
        <v>10783</v>
      </c>
      <c r="V80" s="37">
        <v>4882</v>
      </c>
      <c r="W80" s="37">
        <v>4713</v>
      </c>
      <c r="X80" s="37">
        <v>4171</v>
      </c>
      <c r="Y80" s="37">
        <v>77047</v>
      </c>
      <c r="Z80" s="37">
        <v>66195</v>
      </c>
      <c r="AA80" s="37">
        <v>1948</v>
      </c>
      <c r="AB80" s="37">
        <v>3383</v>
      </c>
      <c r="AC80" s="37">
        <v>3019</v>
      </c>
      <c r="AD80" s="37">
        <v>637</v>
      </c>
      <c r="AE80" s="37">
        <v>910</v>
      </c>
      <c r="AF80" s="37">
        <v>955</v>
      </c>
    </row>
    <row r="81" spans="1:32" ht="16.5" thickBot="1" thickTop="1">
      <c r="A81" s="4">
        <v>5</v>
      </c>
      <c r="B81" s="27"/>
      <c r="C81" s="44" t="str">
        <f>INDEX('[2]urban'!$D$3:$D$5,MATCH(D81,'[2]urban'!$B$3:$B$5,0))</f>
        <v>URB</v>
      </c>
      <c r="D81" s="32" t="s">
        <v>32</v>
      </c>
      <c r="E81" s="45">
        <f>INDEX('[1]period'!$D$3:$D$176,MATCH(F81,'[1]period'!$B$3:$B$176,0))</f>
        <v>2000</v>
      </c>
      <c r="F81" s="52">
        <v>2000</v>
      </c>
      <c r="G81" s="27">
        <f>INDEX('[3]regions'!$D$3:$D$159,MATCH(H81,'[3]regions'!$B$3:$B$159,0))</f>
        <v>200</v>
      </c>
      <c r="H81" s="29" t="s">
        <v>39</v>
      </c>
      <c r="I81" s="37"/>
      <c r="J81" s="37"/>
      <c r="K81" s="37"/>
      <c r="L81" s="37"/>
      <c r="M81" s="37"/>
      <c r="N81" s="37"/>
      <c r="O81" s="37"/>
      <c r="P81" s="37"/>
      <c r="Q81" s="37">
        <v>122347</v>
      </c>
      <c r="R81" s="37">
        <v>21947</v>
      </c>
      <c r="S81" s="37">
        <v>79670</v>
      </c>
      <c r="T81" s="37">
        <v>5336</v>
      </c>
      <c r="U81" s="37">
        <v>8329</v>
      </c>
      <c r="V81" s="37">
        <v>2881</v>
      </c>
      <c r="W81" s="37">
        <v>2378</v>
      </c>
      <c r="X81" s="37">
        <v>1806</v>
      </c>
      <c r="Y81" s="37">
        <v>42170</v>
      </c>
      <c r="Z81" s="37">
        <v>4707</v>
      </c>
      <c r="AA81" s="37">
        <v>31263</v>
      </c>
      <c r="AB81" s="37">
        <v>2511</v>
      </c>
      <c r="AC81" s="37">
        <v>2417</v>
      </c>
      <c r="AD81" s="37">
        <v>369</v>
      </c>
      <c r="AE81" s="37">
        <v>595</v>
      </c>
      <c r="AF81" s="37">
        <v>308</v>
      </c>
    </row>
    <row r="82" spans="1:32" ht="30.75" customHeight="1" thickBot="1" thickTop="1">
      <c r="A82" s="4">
        <v>5</v>
      </c>
      <c r="B82" s="27"/>
      <c r="C82" s="44" t="str">
        <f>INDEX('[2]urban'!$D$3:$D$5,MATCH(D82,'[2]urban'!$B$3:$B$5,0))</f>
        <v>URB</v>
      </c>
      <c r="D82" s="32" t="s">
        <v>32</v>
      </c>
      <c r="E82" s="45">
        <f>INDEX('[1]period'!$D$3:$D$176,MATCH(F82,'[1]period'!$B$3:$B$176,0))</f>
        <v>2000</v>
      </c>
      <c r="F82" s="52">
        <v>2000</v>
      </c>
      <c r="G82" s="27">
        <f>INDEX('[3]regions'!$D$3:$D$159,MATCH(H82,'[3]regions'!$B$3:$B$159,0))</f>
        <v>300</v>
      </c>
      <c r="H82" s="29" t="s">
        <v>40</v>
      </c>
      <c r="I82" s="37"/>
      <c r="J82" s="37"/>
      <c r="K82" s="37"/>
      <c r="L82" s="37"/>
      <c r="M82" s="37"/>
      <c r="N82" s="37"/>
      <c r="O82" s="37"/>
      <c r="P82" s="37"/>
      <c r="Q82" s="37">
        <v>115266</v>
      </c>
      <c r="R82" s="37">
        <v>19837</v>
      </c>
      <c r="S82" s="37">
        <v>6569</v>
      </c>
      <c r="T82" s="37">
        <v>69570</v>
      </c>
      <c r="U82" s="37">
        <v>7187</v>
      </c>
      <c r="V82" s="37">
        <v>5580</v>
      </c>
      <c r="W82" s="37">
        <v>3930</v>
      </c>
      <c r="X82" s="37">
        <v>2593</v>
      </c>
      <c r="Y82" s="37">
        <v>82107</v>
      </c>
      <c r="Z82" s="37">
        <v>3988</v>
      </c>
      <c r="AA82" s="37">
        <v>1072</v>
      </c>
      <c r="AB82" s="37">
        <v>72664</v>
      </c>
      <c r="AC82" s="37">
        <v>2250</v>
      </c>
      <c r="AD82" s="37">
        <v>779</v>
      </c>
      <c r="AE82" s="37">
        <v>848</v>
      </c>
      <c r="AF82" s="37">
        <v>506</v>
      </c>
    </row>
    <row r="83" spans="1:32" ht="21.75" customHeight="1" thickBot="1" thickTop="1">
      <c r="A83" s="4">
        <v>5</v>
      </c>
      <c r="B83" s="27"/>
      <c r="C83" s="44" t="str">
        <f>INDEX('[2]urban'!$D$3:$D$5,MATCH(D83,'[2]urban'!$B$3:$B$5,0))</f>
        <v>URB</v>
      </c>
      <c r="D83" s="32" t="s">
        <v>32</v>
      </c>
      <c r="E83" s="45">
        <f>INDEX('[1]period'!$D$3:$D$176,MATCH(F83,'[1]period'!$B$3:$B$176,0))</f>
        <v>2000</v>
      </c>
      <c r="F83" s="52">
        <v>2000</v>
      </c>
      <c r="G83" s="27">
        <f>INDEX('[3]regions'!$D$3:$D$159,MATCH(H83,'[3]regions'!$B$3:$B$159,0))</f>
        <v>400</v>
      </c>
      <c r="H83" s="29" t="s">
        <v>41</v>
      </c>
      <c r="I83" s="37"/>
      <c r="J83" s="37"/>
      <c r="K83" s="37"/>
      <c r="L83" s="37"/>
      <c r="M83" s="37"/>
      <c r="N83" s="37"/>
      <c r="O83" s="37"/>
      <c r="P83" s="37"/>
      <c r="Q83" s="37">
        <v>184207</v>
      </c>
      <c r="R83" s="37">
        <v>20574</v>
      </c>
      <c r="S83" s="37">
        <v>7937</v>
      </c>
      <c r="T83" s="37">
        <v>6050</v>
      </c>
      <c r="U83" s="37">
        <v>126300</v>
      </c>
      <c r="V83" s="37">
        <v>15833</v>
      </c>
      <c r="W83" s="37">
        <v>4560</v>
      </c>
      <c r="X83" s="37">
        <v>2953</v>
      </c>
      <c r="Y83" s="37">
        <v>115881</v>
      </c>
      <c r="Z83" s="37">
        <v>4104</v>
      </c>
      <c r="AA83" s="37">
        <v>1480</v>
      </c>
      <c r="AB83" s="37">
        <v>3444</v>
      </c>
      <c r="AC83" s="37">
        <v>102873</v>
      </c>
      <c r="AD83" s="37">
        <v>2033</v>
      </c>
      <c r="AE83" s="37">
        <v>1212</v>
      </c>
      <c r="AF83" s="37">
        <v>735</v>
      </c>
    </row>
    <row r="84" spans="1:32" ht="22.5" customHeight="1" thickBot="1" thickTop="1">
      <c r="A84" s="4">
        <v>5</v>
      </c>
      <c r="B84" s="27"/>
      <c r="C84" s="44" t="str">
        <f>INDEX('[2]urban'!$D$3:$D$5,MATCH(D84,'[2]urban'!$B$3:$B$5,0))</f>
        <v>URB</v>
      </c>
      <c r="D84" s="32" t="s">
        <v>32</v>
      </c>
      <c r="E84" s="45">
        <f>INDEX('[1]period'!$D$3:$D$176,MATCH(F84,'[1]period'!$B$3:$B$176,0))</f>
        <v>2000</v>
      </c>
      <c r="F84" s="52">
        <v>2000</v>
      </c>
      <c r="G84" s="27">
        <f>INDEX('[3]regions'!$D$3:$D$159,MATCH(H84,'[3]regions'!$B$3:$B$159,0))</f>
        <v>500</v>
      </c>
      <c r="H84" s="29" t="s">
        <v>42</v>
      </c>
      <c r="I84" s="37"/>
      <c r="J84" s="37"/>
      <c r="K84" s="37"/>
      <c r="L84" s="37"/>
      <c r="M84" s="37"/>
      <c r="N84" s="37"/>
      <c r="O84" s="37"/>
      <c r="P84" s="37"/>
      <c r="Q84" s="37">
        <v>114172</v>
      </c>
      <c r="R84" s="37">
        <v>10339</v>
      </c>
      <c r="S84" s="37">
        <v>3952</v>
      </c>
      <c r="T84" s="37">
        <v>5715</v>
      </c>
      <c r="U84" s="37">
        <v>14822</v>
      </c>
      <c r="V84" s="37">
        <v>72579</v>
      </c>
      <c r="W84" s="37">
        <v>5405</v>
      </c>
      <c r="X84" s="37">
        <v>1360</v>
      </c>
      <c r="Y84" s="37">
        <v>46127</v>
      </c>
      <c r="Z84" s="37">
        <v>2032</v>
      </c>
      <c r="AA84" s="37">
        <v>656</v>
      </c>
      <c r="AB84" s="37">
        <v>3882</v>
      </c>
      <c r="AC84" s="37">
        <v>6776</v>
      </c>
      <c r="AD84" s="37">
        <v>30602</v>
      </c>
      <c r="AE84" s="37">
        <v>1813</v>
      </c>
      <c r="AF84" s="37">
        <v>366</v>
      </c>
    </row>
    <row r="85" spans="1:32" ht="32.25" customHeight="1" thickBot="1" thickTop="1">
      <c r="A85" s="4">
        <v>5</v>
      </c>
      <c r="B85" s="27"/>
      <c r="C85" s="44" t="str">
        <f>INDEX('[2]urban'!$D$3:$D$5,MATCH(D85,'[2]urban'!$B$3:$B$5,0))</f>
        <v>URB</v>
      </c>
      <c r="D85" s="32" t="s">
        <v>32</v>
      </c>
      <c r="E85" s="45">
        <f>INDEX('[1]period'!$D$3:$D$176,MATCH(F85,'[1]period'!$B$3:$B$176,0))</f>
        <v>2000</v>
      </c>
      <c r="F85" s="52">
        <v>2000</v>
      </c>
      <c r="G85" s="27">
        <f>INDEX('[3]regions'!$D$3:$D$159,MATCH(H85,'[3]regions'!$B$3:$B$159,0))</f>
        <v>600</v>
      </c>
      <c r="H85" s="29" t="s">
        <v>43</v>
      </c>
      <c r="I85" s="37"/>
      <c r="J85" s="37"/>
      <c r="K85" s="37"/>
      <c r="L85" s="37"/>
      <c r="M85" s="37"/>
      <c r="N85" s="37"/>
      <c r="O85" s="37"/>
      <c r="P85" s="37"/>
      <c r="Q85" s="37">
        <v>174948</v>
      </c>
      <c r="R85" s="37">
        <v>13226</v>
      </c>
      <c r="S85" s="37">
        <v>4447</v>
      </c>
      <c r="T85" s="37">
        <v>5233</v>
      </c>
      <c r="U85" s="37">
        <v>6932</v>
      </c>
      <c r="V85" s="37">
        <v>7510</v>
      </c>
      <c r="W85" s="37">
        <v>131182</v>
      </c>
      <c r="X85" s="37">
        <v>6418</v>
      </c>
      <c r="Y85" s="37">
        <v>95654</v>
      </c>
      <c r="Z85" s="37">
        <v>2890</v>
      </c>
      <c r="AA85" s="37">
        <v>784</v>
      </c>
      <c r="AB85" s="37">
        <v>3492</v>
      </c>
      <c r="AC85" s="37">
        <v>2266</v>
      </c>
      <c r="AD85" s="37">
        <v>1684</v>
      </c>
      <c r="AE85" s="37">
        <v>83071</v>
      </c>
      <c r="AF85" s="37">
        <v>1467</v>
      </c>
    </row>
    <row r="86" spans="1:32" ht="16.5" thickBot="1" thickTop="1">
      <c r="A86" s="4">
        <v>5</v>
      </c>
      <c r="B86" s="27"/>
      <c r="C86" s="44" t="str">
        <f>INDEX('[2]urban'!$D$3:$D$5,MATCH(D86,'[2]urban'!$B$3:$B$5,0))</f>
        <v>URB</v>
      </c>
      <c r="D86" s="32" t="s">
        <v>32</v>
      </c>
      <c r="E86" s="45">
        <f>INDEX('[1]period'!$D$3:$D$176,MATCH(F86,'[1]period'!$B$3:$B$176,0))</f>
        <v>2000</v>
      </c>
      <c r="F86" s="52">
        <v>2000</v>
      </c>
      <c r="G86" s="27">
        <f>INDEX('[3]regions'!$D$3:$D$159,MATCH(H86,'[3]regions'!$B$3:$B$159,0))</f>
        <v>700</v>
      </c>
      <c r="H86" s="29" t="s">
        <v>44</v>
      </c>
      <c r="I86" s="37"/>
      <c r="J86" s="37"/>
      <c r="K86" s="37"/>
      <c r="L86" s="37"/>
      <c r="M86" s="37"/>
      <c r="N86" s="37"/>
      <c r="O86" s="37"/>
      <c r="P86" s="37"/>
      <c r="Q86" s="37">
        <v>96985</v>
      </c>
      <c r="R86" s="37">
        <v>14995</v>
      </c>
      <c r="S86" s="37">
        <v>4896</v>
      </c>
      <c r="T86" s="37">
        <v>5521</v>
      </c>
      <c r="U86" s="37">
        <v>6116</v>
      </c>
      <c r="V86" s="37">
        <v>2673</v>
      </c>
      <c r="W86" s="37">
        <v>9898</v>
      </c>
      <c r="X86" s="37">
        <v>52886</v>
      </c>
      <c r="Y86" s="37">
        <v>31982</v>
      </c>
      <c r="Z86" s="37">
        <v>2880</v>
      </c>
      <c r="AA86" s="37">
        <v>599</v>
      </c>
      <c r="AB86" s="37">
        <v>2906</v>
      </c>
      <c r="AC86" s="37">
        <v>1475</v>
      </c>
      <c r="AD86" s="37">
        <v>506</v>
      </c>
      <c r="AE86" s="37">
        <v>2575</v>
      </c>
      <c r="AF86" s="37">
        <v>21041</v>
      </c>
    </row>
    <row r="87" spans="1:32" ht="21.75" customHeight="1" thickBot="1" thickTop="1">
      <c r="A87" s="4">
        <v>5</v>
      </c>
      <c r="B87" s="27"/>
      <c r="C87" s="44" t="str">
        <f>INDEX('[2]urban'!$D$3:$D$5,MATCH(D87,'[2]urban'!$B$3:$B$5,0))</f>
        <v>RUR</v>
      </c>
      <c r="D87" s="32" t="s">
        <v>33</v>
      </c>
      <c r="E87" s="45">
        <f>INDEX('[1]period'!$D$3:$D$176,MATCH(F87,'[1]period'!$B$3:$B$176,0))</f>
        <v>2000</v>
      </c>
      <c r="F87" s="52">
        <v>2000</v>
      </c>
      <c r="G87" s="27">
        <f>INDEX('[3]regions'!$D$3:$D$159,MATCH(H87,'[3]regions'!$B$3:$B$159,0))</f>
        <v>1</v>
      </c>
      <c r="H87" s="29" t="s">
        <v>37</v>
      </c>
      <c r="I87" s="37"/>
      <c r="J87" s="37"/>
      <c r="K87" s="37"/>
      <c r="L87" s="37"/>
      <c r="M87" s="37"/>
      <c r="N87" s="37"/>
      <c r="O87" s="37"/>
      <c r="P87" s="37"/>
      <c r="Q87" s="37">
        <v>572236</v>
      </c>
      <c r="R87" s="37">
        <v>103850</v>
      </c>
      <c r="S87" s="37">
        <v>42988</v>
      </c>
      <c r="T87" s="37">
        <v>81016</v>
      </c>
      <c r="U87" s="37">
        <v>135867</v>
      </c>
      <c r="V87" s="37">
        <v>58899</v>
      </c>
      <c r="W87" s="37">
        <v>112711</v>
      </c>
      <c r="X87" s="37">
        <v>36905</v>
      </c>
      <c r="Y87" s="37">
        <v>241738</v>
      </c>
      <c r="Z87" s="37">
        <v>36868</v>
      </c>
      <c r="AA87" s="37">
        <v>11247</v>
      </c>
      <c r="AB87" s="37">
        <v>57223</v>
      </c>
      <c r="AC87" s="37">
        <v>56253</v>
      </c>
      <c r="AD87" s="37">
        <v>19065</v>
      </c>
      <c r="AE87" s="37">
        <v>49505</v>
      </c>
      <c r="AF87" s="37">
        <v>11577</v>
      </c>
    </row>
    <row r="88" spans="1:32" ht="16.5" thickBot="1" thickTop="1">
      <c r="A88" s="4"/>
      <c r="B88" s="27"/>
      <c r="C88" s="44" t="str">
        <f>INDEX('[2]urban'!$D$3:$D$5,MATCH(D88,'[2]urban'!$B$3:$B$5,0))</f>
        <v>RUR</v>
      </c>
      <c r="D88" s="32" t="s">
        <v>33</v>
      </c>
      <c r="E88" s="45">
        <f>INDEX('[1]period'!$D$3:$D$176,MATCH(F88,'[1]period'!$B$3:$B$176,0))</f>
        <v>2000</v>
      </c>
      <c r="F88" s="52">
        <v>2000</v>
      </c>
      <c r="G88" s="27"/>
      <c r="H88" s="29" t="s">
        <v>46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ht="16.5" thickBot="1" thickTop="1">
      <c r="A89" s="4">
        <v>5</v>
      </c>
      <c r="B89" s="27"/>
      <c r="C89" s="44" t="str">
        <f>INDEX('[2]urban'!$D$3:$D$5,MATCH(D89,'[2]urban'!$B$3:$B$5,0))</f>
        <v>RUR</v>
      </c>
      <c r="D89" s="32" t="s">
        <v>33</v>
      </c>
      <c r="E89" s="45">
        <f>INDEX('[1]period'!$D$3:$D$176,MATCH(F89,'[1]period'!$B$3:$B$176,0))</f>
        <v>2000</v>
      </c>
      <c r="F89" s="52">
        <v>2000</v>
      </c>
      <c r="G89" s="27">
        <f>INDEX('[3]regions'!$D$3:$D$159,MATCH(H89,'[3]regions'!$B$3:$B$159,0))</f>
        <v>100</v>
      </c>
      <c r="H89" s="29" t="s">
        <v>38</v>
      </c>
      <c r="I89" s="37"/>
      <c r="J89" s="37"/>
      <c r="K89" s="37"/>
      <c r="L89" s="37"/>
      <c r="M89" s="37"/>
      <c r="N89" s="37"/>
      <c r="O89" s="37"/>
      <c r="P89" s="37"/>
      <c r="Q89" s="37">
        <v>98048</v>
      </c>
      <c r="R89" s="37">
        <v>82566</v>
      </c>
      <c r="S89" s="37">
        <v>4041</v>
      </c>
      <c r="T89" s="37">
        <v>2714</v>
      </c>
      <c r="U89" s="37">
        <v>4272</v>
      </c>
      <c r="V89" s="37">
        <v>1879</v>
      </c>
      <c r="W89" s="37">
        <v>1651</v>
      </c>
      <c r="X89" s="37">
        <v>925</v>
      </c>
      <c r="Y89" s="37">
        <v>34774</v>
      </c>
      <c r="Z89" s="37">
        <v>26186</v>
      </c>
      <c r="AA89" s="37">
        <v>1418</v>
      </c>
      <c r="AB89" s="37">
        <v>3116</v>
      </c>
      <c r="AC89" s="37">
        <v>2448</v>
      </c>
      <c r="AD89" s="37">
        <v>475</v>
      </c>
      <c r="AE89" s="37">
        <v>823</v>
      </c>
      <c r="AF89" s="37">
        <v>308</v>
      </c>
    </row>
    <row r="90" spans="1:32" ht="16.5" thickBot="1" thickTop="1">
      <c r="A90" s="4">
        <v>5</v>
      </c>
      <c r="B90" s="27"/>
      <c r="C90" s="44" t="str">
        <f>INDEX('[2]urban'!$D$3:$D$5,MATCH(D90,'[2]urban'!$B$3:$B$5,0))</f>
        <v>RUR</v>
      </c>
      <c r="D90" s="32" t="s">
        <v>33</v>
      </c>
      <c r="E90" s="45">
        <f>INDEX('[1]period'!$D$3:$D$176,MATCH(F90,'[1]period'!$B$3:$B$176,0))</f>
        <v>2000</v>
      </c>
      <c r="F90" s="52">
        <v>2000</v>
      </c>
      <c r="G90" s="27">
        <f>INDEX('[3]regions'!$D$3:$D$159,MATCH(H90,'[3]regions'!$B$3:$B$159,0))</f>
        <v>200</v>
      </c>
      <c r="H90" s="29" t="s">
        <v>39</v>
      </c>
      <c r="I90" s="37"/>
      <c r="J90" s="37"/>
      <c r="K90" s="37"/>
      <c r="L90" s="37"/>
      <c r="M90" s="37"/>
      <c r="N90" s="37"/>
      <c r="O90" s="37"/>
      <c r="P90" s="37"/>
      <c r="Q90" s="37">
        <v>38770</v>
      </c>
      <c r="R90" s="37">
        <v>3090</v>
      </c>
      <c r="S90" s="37">
        <v>32120</v>
      </c>
      <c r="T90" s="37">
        <v>709</v>
      </c>
      <c r="U90" s="37">
        <v>1760</v>
      </c>
      <c r="V90" s="37">
        <v>477</v>
      </c>
      <c r="W90" s="37">
        <v>413</v>
      </c>
      <c r="X90" s="37">
        <v>201</v>
      </c>
      <c r="Y90" s="37">
        <v>10564</v>
      </c>
      <c r="Z90" s="37">
        <v>1331</v>
      </c>
      <c r="AA90" s="37">
        <v>7365</v>
      </c>
      <c r="AB90" s="37">
        <v>706</v>
      </c>
      <c r="AC90" s="37">
        <v>748</v>
      </c>
      <c r="AD90" s="37">
        <v>143</v>
      </c>
      <c r="AE90" s="37">
        <v>181</v>
      </c>
      <c r="AF90" s="37">
        <v>90</v>
      </c>
    </row>
    <row r="91" spans="1:32" ht="16.5" thickBot="1" thickTop="1">
      <c r="A91" s="4">
        <v>5</v>
      </c>
      <c r="B91" s="27"/>
      <c r="C91" s="44" t="str">
        <f>INDEX('[2]urban'!$D$3:$D$5,MATCH(D91,'[2]urban'!$B$3:$B$5,0))</f>
        <v>RUR</v>
      </c>
      <c r="D91" s="32" t="s">
        <v>33</v>
      </c>
      <c r="E91" s="45">
        <f>INDEX('[1]period'!$D$3:$D$176,MATCH(F91,'[1]period'!$B$3:$B$176,0))</f>
        <v>2000</v>
      </c>
      <c r="F91" s="52">
        <v>2000</v>
      </c>
      <c r="G91" s="27">
        <f>INDEX('[3]regions'!$D$3:$D$159,MATCH(H91,'[3]regions'!$B$3:$B$159,0))</f>
        <v>300</v>
      </c>
      <c r="H91" s="29" t="s">
        <v>40</v>
      </c>
      <c r="I91" s="37"/>
      <c r="J91" s="37"/>
      <c r="K91" s="37"/>
      <c r="L91" s="37"/>
      <c r="M91" s="37"/>
      <c r="N91" s="37"/>
      <c r="O91" s="37"/>
      <c r="P91" s="37"/>
      <c r="Q91" s="37">
        <v>93755</v>
      </c>
      <c r="R91" s="37">
        <v>6122</v>
      </c>
      <c r="S91" s="37">
        <v>2505</v>
      </c>
      <c r="T91" s="37">
        <v>72518</v>
      </c>
      <c r="U91" s="37">
        <v>3804</v>
      </c>
      <c r="V91" s="37">
        <v>4929</v>
      </c>
      <c r="W91" s="37">
        <v>2385</v>
      </c>
      <c r="X91" s="37">
        <v>1492</v>
      </c>
      <c r="Y91" s="37">
        <v>56802</v>
      </c>
      <c r="Z91" s="37">
        <v>3315</v>
      </c>
      <c r="AA91" s="37">
        <v>758</v>
      </c>
      <c r="AB91" s="37">
        <v>47637</v>
      </c>
      <c r="AC91" s="37">
        <v>2588</v>
      </c>
      <c r="AD91" s="37">
        <v>980</v>
      </c>
      <c r="AE91" s="37">
        <v>1090</v>
      </c>
      <c r="AF91" s="37">
        <v>434</v>
      </c>
    </row>
    <row r="92" spans="1:32" ht="16.5" thickBot="1" thickTop="1">
      <c r="A92" s="4">
        <v>5</v>
      </c>
      <c r="B92" s="27"/>
      <c r="C92" s="44" t="str">
        <f>INDEX('[2]urban'!$D$3:$D$5,MATCH(D92,'[2]urban'!$B$3:$B$5,0))</f>
        <v>RUR</v>
      </c>
      <c r="D92" s="32" t="s">
        <v>33</v>
      </c>
      <c r="E92" s="45">
        <f>INDEX('[1]period'!$D$3:$D$176,MATCH(F92,'[1]period'!$B$3:$B$176,0))</f>
        <v>2000</v>
      </c>
      <c r="F92" s="52">
        <v>2000</v>
      </c>
      <c r="G92" s="27">
        <f>INDEX('[3]regions'!$D$3:$D$159,MATCH(H92,'[3]regions'!$B$3:$B$159,0))</f>
        <v>400</v>
      </c>
      <c r="H92" s="29" t="s">
        <v>41</v>
      </c>
      <c r="I92" s="37"/>
      <c r="J92" s="37"/>
      <c r="K92" s="37"/>
      <c r="L92" s="37"/>
      <c r="M92" s="37"/>
      <c r="N92" s="37"/>
      <c r="O92" s="37"/>
      <c r="P92" s="37"/>
      <c r="Q92" s="37">
        <v>140890</v>
      </c>
      <c r="R92" s="37">
        <v>6029</v>
      </c>
      <c r="S92" s="37">
        <v>2181</v>
      </c>
      <c r="T92" s="37">
        <v>1949</v>
      </c>
      <c r="U92" s="37">
        <v>118829</v>
      </c>
      <c r="V92" s="37">
        <v>9017</v>
      </c>
      <c r="W92" s="37">
        <v>1876</v>
      </c>
      <c r="X92" s="37">
        <v>1009</v>
      </c>
      <c r="Y92" s="37">
        <v>54999</v>
      </c>
      <c r="Z92" s="37">
        <v>2937</v>
      </c>
      <c r="AA92" s="37">
        <v>863</v>
      </c>
      <c r="AB92" s="37">
        <v>2294</v>
      </c>
      <c r="AC92" s="37">
        <v>45624</v>
      </c>
      <c r="AD92" s="37">
        <v>2016</v>
      </c>
      <c r="AE92" s="37">
        <v>942</v>
      </c>
      <c r="AF92" s="37">
        <v>323</v>
      </c>
    </row>
    <row r="93" spans="1:32" ht="16.5" thickBot="1" thickTop="1">
      <c r="A93" s="4">
        <v>5</v>
      </c>
      <c r="B93" s="27"/>
      <c r="C93" s="44" t="str">
        <f>INDEX('[2]urban'!$D$3:$D$5,MATCH(D93,'[2]urban'!$B$3:$B$5,0))</f>
        <v>RUR</v>
      </c>
      <c r="D93" s="32" t="s">
        <v>33</v>
      </c>
      <c r="E93" s="45">
        <f>INDEX('[1]period'!$D$3:$D$176,MATCH(F93,'[1]period'!$B$3:$B$176,0))</f>
        <v>2000</v>
      </c>
      <c r="F93" s="52">
        <v>2000</v>
      </c>
      <c r="G93" s="27">
        <f>INDEX('[3]regions'!$D$3:$D$159,MATCH(H93,'[3]regions'!$B$3:$B$159,0))</f>
        <v>500</v>
      </c>
      <c r="H93" s="29" t="s">
        <v>42</v>
      </c>
      <c r="I93" s="37"/>
      <c r="J93" s="37"/>
      <c r="K93" s="37"/>
      <c r="L93" s="37"/>
      <c r="M93" s="37"/>
      <c r="N93" s="37"/>
      <c r="O93" s="37"/>
      <c r="P93" s="37"/>
      <c r="Q93" s="37">
        <v>45710</v>
      </c>
      <c r="R93" s="37">
        <v>1101</v>
      </c>
      <c r="S93" s="37">
        <v>479</v>
      </c>
      <c r="T93" s="37">
        <v>723</v>
      </c>
      <c r="U93" s="37">
        <v>2883</v>
      </c>
      <c r="V93" s="37">
        <v>38797</v>
      </c>
      <c r="W93" s="37">
        <v>1354</v>
      </c>
      <c r="X93" s="37">
        <v>373</v>
      </c>
      <c r="Y93" s="37">
        <v>18902</v>
      </c>
      <c r="Z93" s="37">
        <v>637</v>
      </c>
      <c r="AA93" s="37">
        <v>171</v>
      </c>
      <c r="AB93" s="37">
        <v>839</v>
      </c>
      <c r="AC93" s="37">
        <v>2371</v>
      </c>
      <c r="AD93" s="37">
        <v>13913</v>
      </c>
      <c r="AE93" s="37">
        <v>855</v>
      </c>
      <c r="AF93" s="37">
        <v>116</v>
      </c>
    </row>
    <row r="94" spans="1:32" ht="16.5" thickBot="1" thickTop="1">
      <c r="A94" s="4">
        <v>5</v>
      </c>
      <c r="B94" s="27"/>
      <c r="C94" s="44" t="str">
        <f>INDEX('[2]urban'!$D$3:$D$5,MATCH(D94,'[2]urban'!$B$3:$B$5,0))</f>
        <v>RUR</v>
      </c>
      <c r="D94" s="32" t="s">
        <v>33</v>
      </c>
      <c r="E94" s="45">
        <f>INDEX('[1]period'!$D$3:$D$176,MATCH(F94,'[1]period'!$B$3:$B$176,0))</f>
        <v>2000</v>
      </c>
      <c r="F94" s="52">
        <v>2000</v>
      </c>
      <c r="G94" s="27">
        <f>INDEX('[3]regions'!$D$3:$D$159,MATCH(H94,'[3]regions'!$B$3:$B$159,0))</f>
        <v>600</v>
      </c>
      <c r="H94" s="29" t="s">
        <v>43</v>
      </c>
      <c r="I94" s="37"/>
      <c r="J94" s="37"/>
      <c r="K94" s="37"/>
      <c r="L94" s="37"/>
      <c r="M94" s="37"/>
      <c r="N94" s="37"/>
      <c r="O94" s="37"/>
      <c r="P94" s="37"/>
      <c r="Q94" s="37">
        <v>115130</v>
      </c>
      <c r="R94" s="37">
        <v>2147</v>
      </c>
      <c r="S94" s="37">
        <v>901</v>
      </c>
      <c r="T94" s="37">
        <v>1200</v>
      </c>
      <c r="U94" s="37">
        <v>2200</v>
      </c>
      <c r="V94" s="37">
        <v>3125</v>
      </c>
      <c r="W94" s="37">
        <v>102934</v>
      </c>
      <c r="X94" s="37">
        <v>2623</v>
      </c>
      <c r="Y94" s="37">
        <v>51998</v>
      </c>
      <c r="Z94" s="37">
        <v>1491</v>
      </c>
      <c r="AA94" s="37">
        <v>475</v>
      </c>
      <c r="AB94" s="37">
        <v>1598</v>
      </c>
      <c r="AC94" s="37">
        <v>1626</v>
      </c>
      <c r="AD94" s="37">
        <v>1305</v>
      </c>
      <c r="AE94" s="37">
        <v>44469</v>
      </c>
      <c r="AF94" s="37">
        <v>1034</v>
      </c>
    </row>
    <row r="95" spans="1:32" ht="16.5" thickBot="1" thickTop="1">
      <c r="A95" s="4">
        <v>5</v>
      </c>
      <c r="B95" s="27"/>
      <c r="C95" s="44" t="str">
        <f>INDEX('[2]urban'!$D$3:$D$5,MATCH(D95,'[2]urban'!$B$3:$B$5,0))</f>
        <v>RUR</v>
      </c>
      <c r="D95" s="32" t="s">
        <v>33</v>
      </c>
      <c r="E95" s="45">
        <f>INDEX('[1]period'!$D$3:$D$176,MATCH(F95,'[1]period'!$B$3:$B$176,0))</f>
        <v>2000</v>
      </c>
      <c r="F95" s="52">
        <v>2000</v>
      </c>
      <c r="G95" s="27">
        <f>INDEX('[3]regions'!$D$3:$D$159,MATCH(H95,'[3]regions'!$B$3:$B$159,0))</f>
        <v>700</v>
      </c>
      <c r="H95" s="29" t="s">
        <v>44</v>
      </c>
      <c r="I95" s="37"/>
      <c r="J95" s="37"/>
      <c r="K95" s="37"/>
      <c r="L95" s="37"/>
      <c r="M95" s="37"/>
      <c r="N95" s="37"/>
      <c r="O95" s="37"/>
      <c r="P95" s="37"/>
      <c r="Q95" s="37">
        <v>39933</v>
      </c>
      <c r="R95" s="37">
        <v>2795</v>
      </c>
      <c r="S95" s="37">
        <v>761</v>
      </c>
      <c r="T95" s="37">
        <v>1203</v>
      </c>
      <c r="U95" s="37">
        <v>2119</v>
      </c>
      <c r="V95" s="37">
        <v>675</v>
      </c>
      <c r="W95" s="37">
        <v>2098</v>
      </c>
      <c r="X95" s="37">
        <v>30282</v>
      </c>
      <c r="Y95" s="37">
        <v>13699</v>
      </c>
      <c r="Z95" s="37">
        <v>971</v>
      </c>
      <c r="AA95" s="37">
        <v>197</v>
      </c>
      <c r="AB95" s="37">
        <v>1033</v>
      </c>
      <c r="AC95" s="37">
        <v>848</v>
      </c>
      <c r="AD95" s="37">
        <v>233</v>
      </c>
      <c r="AE95" s="37">
        <v>1145</v>
      </c>
      <c r="AF95" s="37">
        <v>9272</v>
      </c>
    </row>
    <row r="96" spans="1:32" ht="16.5" thickBot="1" thickTop="1">
      <c r="A96" s="4">
        <v>5</v>
      </c>
      <c r="B96" s="27"/>
      <c r="C96" s="44" t="str">
        <f>INDEX('[2]urban'!$D$3:$D$5,MATCH(D96,'[2]urban'!$B$3:$B$5,0))</f>
        <v>TOT</v>
      </c>
      <c r="D96" s="31" t="s">
        <v>31</v>
      </c>
      <c r="E96" s="45">
        <f>INDEX('[1]period'!$D$3:$D$176,MATCH(F96,'[1]period'!$B$3:$B$176,0))</f>
        <v>2005</v>
      </c>
      <c r="F96" s="52">
        <v>2005</v>
      </c>
      <c r="G96" s="27">
        <f>INDEX('[3]regions'!$D$3:$D$159,MATCH(H96,'[3]regions'!$B$3:$B$159,0))</f>
        <v>1</v>
      </c>
      <c r="H96" s="29" t="s">
        <v>37</v>
      </c>
      <c r="I96" s="37">
        <v>1911409</v>
      </c>
      <c r="J96" s="37">
        <v>423795</v>
      </c>
      <c r="K96" s="37">
        <v>162920</v>
      </c>
      <c r="L96" s="37">
        <v>276615</v>
      </c>
      <c r="M96" s="37">
        <v>399968</v>
      </c>
      <c r="N96" s="37">
        <v>197203</v>
      </c>
      <c r="O96" s="37">
        <v>340773</v>
      </c>
      <c r="P96" s="37">
        <v>110135</v>
      </c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1:32" ht="16.5" thickBot="1" thickTop="1">
      <c r="A97" s="4"/>
      <c r="B97" s="27"/>
      <c r="C97" s="44" t="str">
        <f>INDEX('[2]urban'!$D$3:$D$5,MATCH(D97,'[2]urban'!$B$3:$B$5,0))</f>
        <v>TOT</v>
      </c>
      <c r="D97" s="31" t="s">
        <v>31</v>
      </c>
      <c r="E97" s="45">
        <f>INDEX('[1]period'!$D$3:$D$176,MATCH(F97,'[1]period'!$B$3:$B$176,0))</f>
        <v>2005</v>
      </c>
      <c r="F97" s="52">
        <v>2005</v>
      </c>
      <c r="G97" s="27"/>
      <c r="H97" s="29" t="s">
        <v>46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1:32" ht="16.5" thickBot="1" thickTop="1">
      <c r="A98" s="4">
        <v>5</v>
      </c>
      <c r="B98" s="27"/>
      <c r="C98" s="44" t="str">
        <f>INDEX('[2]urban'!$D$3:$D$5,MATCH(D98,'[2]urban'!$B$3:$B$5,0))</f>
        <v>TOT</v>
      </c>
      <c r="D98" s="31" t="s">
        <v>31</v>
      </c>
      <c r="E98" s="45">
        <f>INDEX('[1]period'!$D$3:$D$176,MATCH(F98,'[1]period'!$B$3:$B$176,0))</f>
        <v>2005</v>
      </c>
      <c r="F98" s="52">
        <v>2005</v>
      </c>
      <c r="G98" s="27">
        <f>INDEX('[3]regions'!$D$3:$D$159,MATCH(H98,'[3]regions'!$B$3:$B$159,0))</f>
        <v>100</v>
      </c>
      <c r="H98" s="29" t="s">
        <v>38</v>
      </c>
      <c r="I98" s="37">
        <v>346027</v>
      </c>
      <c r="J98" s="37">
        <v>286540</v>
      </c>
      <c r="K98" s="37">
        <v>15528</v>
      </c>
      <c r="L98" s="37">
        <v>13968</v>
      </c>
      <c r="M98" s="37">
        <v>14249</v>
      </c>
      <c r="N98" s="37">
        <v>5749</v>
      </c>
      <c r="O98" s="37">
        <v>5875</v>
      </c>
      <c r="P98" s="37">
        <v>4118</v>
      </c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</row>
    <row r="99" spans="1:32" ht="16.5" thickBot="1" thickTop="1">
      <c r="A99" s="4">
        <v>5</v>
      </c>
      <c r="B99" s="27"/>
      <c r="C99" s="44" t="str">
        <f>INDEX('[2]urban'!$D$3:$D$5,MATCH(D99,'[2]urban'!$B$3:$B$5,0))</f>
        <v>TOT</v>
      </c>
      <c r="D99" s="31" t="s">
        <v>31</v>
      </c>
      <c r="E99" s="45">
        <f>INDEX('[1]period'!$D$3:$D$176,MATCH(F99,'[1]period'!$B$3:$B$176,0))</f>
        <v>2005</v>
      </c>
      <c r="F99" s="52">
        <v>2005</v>
      </c>
      <c r="G99" s="27">
        <f>INDEX('[3]regions'!$D$3:$D$159,MATCH(H99,'[3]regions'!$B$3:$B$159,0))</f>
        <v>200</v>
      </c>
      <c r="H99" s="29" t="s">
        <v>39</v>
      </c>
      <c r="I99" s="37">
        <v>159697</v>
      </c>
      <c r="J99" s="37">
        <v>24823</v>
      </c>
      <c r="K99" s="37">
        <v>111752</v>
      </c>
      <c r="L99" s="37">
        <v>7349</v>
      </c>
      <c r="M99" s="37">
        <v>8885</v>
      </c>
      <c r="N99" s="37">
        <v>2612</v>
      </c>
      <c r="O99" s="37">
        <v>2680</v>
      </c>
      <c r="P99" s="37">
        <v>1596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</row>
    <row r="100" spans="1:32" s="35" customFormat="1" ht="33" customHeight="1" thickBot="1" thickTop="1">
      <c r="A100" s="4">
        <v>5</v>
      </c>
      <c r="B100" s="27"/>
      <c r="C100" s="44" t="str">
        <f>INDEX('[2]urban'!$D$3:$D$5,MATCH(D100,'[2]urban'!$B$3:$B$5,0))</f>
        <v>TOT</v>
      </c>
      <c r="D100" s="31" t="s">
        <v>31</v>
      </c>
      <c r="E100" s="45">
        <f>INDEX('[1]period'!$D$3:$D$176,MATCH(F100,'[1]period'!$B$3:$B$176,0))</f>
        <v>2005</v>
      </c>
      <c r="F100" s="52">
        <v>2005</v>
      </c>
      <c r="G100" s="27">
        <f>INDEX('[3]regions'!$D$3:$D$159,MATCH(H100,'[3]regions'!$B$3:$B$159,0))</f>
        <v>300</v>
      </c>
      <c r="H100" s="29" t="s">
        <v>40</v>
      </c>
      <c r="I100" s="37">
        <v>282778</v>
      </c>
      <c r="J100" s="37">
        <v>30968</v>
      </c>
      <c r="K100" s="37">
        <v>9460</v>
      </c>
      <c r="L100" s="37">
        <v>213805</v>
      </c>
      <c r="M100" s="37">
        <v>10041</v>
      </c>
      <c r="N100" s="37">
        <v>9457</v>
      </c>
      <c r="O100" s="37">
        <v>5647</v>
      </c>
      <c r="P100" s="37">
        <v>3400</v>
      </c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1:32" ht="16.5" thickBot="1" thickTop="1">
      <c r="A101" s="4">
        <v>5</v>
      </c>
      <c r="B101" s="27"/>
      <c r="C101" s="44" t="str">
        <f>INDEX('[2]urban'!$D$3:$D$5,MATCH(D101,'[2]urban'!$B$3:$B$5,0))</f>
        <v>TOT</v>
      </c>
      <c r="D101" s="31" t="s">
        <v>31</v>
      </c>
      <c r="E101" s="45">
        <f>INDEX('[1]period'!$D$3:$D$176,MATCH(F101,'[1]period'!$B$3:$B$176,0))</f>
        <v>2005</v>
      </c>
      <c r="F101" s="52">
        <v>2005</v>
      </c>
      <c r="G101" s="27">
        <f>INDEX('[3]regions'!$D$3:$D$159,MATCH(H101,'[3]regions'!$B$3:$B$159,0))</f>
        <v>400</v>
      </c>
      <c r="H101" s="29" t="s">
        <v>41</v>
      </c>
      <c r="I101" s="37">
        <v>420624</v>
      </c>
      <c r="J101" s="37">
        <v>35105</v>
      </c>
      <c r="K101" s="37">
        <v>10768</v>
      </c>
      <c r="L101" s="37">
        <v>12211</v>
      </c>
      <c r="M101" s="37">
        <v>328847</v>
      </c>
      <c r="N101" s="37">
        <v>24048</v>
      </c>
      <c r="O101" s="37">
        <v>6232</v>
      </c>
      <c r="P101" s="37">
        <v>3413</v>
      </c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1:32" ht="16.5" thickBot="1" thickTop="1">
      <c r="A102" s="4">
        <v>5</v>
      </c>
      <c r="B102" s="27"/>
      <c r="C102" s="44" t="str">
        <f>INDEX('[2]urban'!$D$3:$D$5,MATCH(D102,'[2]urban'!$B$3:$B$5,0))</f>
        <v>TOT</v>
      </c>
      <c r="D102" s="31" t="s">
        <v>31</v>
      </c>
      <c r="E102" s="45">
        <f>INDEX('[1]period'!$D$3:$D$176,MATCH(F102,'[1]period'!$B$3:$B$176,0))</f>
        <v>2005</v>
      </c>
      <c r="F102" s="52">
        <v>2005</v>
      </c>
      <c r="G102" s="27">
        <f>INDEX('[3]regions'!$D$3:$D$159,MATCH(H102,'[3]regions'!$B$3:$B$159,0))</f>
        <v>500</v>
      </c>
      <c r="H102" s="29" t="s">
        <v>42</v>
      </c>
      <c r="I102" s="37">
        <v>203443</v>
      </c>
      <c r="J102" s="37">
        <v>13726</v>
      </c>
      <c r="K102" s="37">
        <v>4760</v>
      </c>
      <c r="L102" s="37">
        <v>11015</v>
      </c>
      <c r="M102" s="37">
        <v>23297</v>
      </c>
      <c r="N102" s="37">
        <v>141069</v>
      </c>
      <c r="O102" s="37">
        <v>8136</v>
      </c>
      <c r="P102" s="37">
        <v>1440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1:32" ht="16.5" thickBot="1" thickTop="1">
      <c r="A103" s="4">
        <v>5</v>
      </c>
      <c r="B103" s="27"/>
      <c r="C103" s="44" t="str">
        <f>INDEX('[2]urban'!$D$3:$D$5,MATCH(D103,'[2]urban'!$B$3:$B$5,0))</f>
        <v>TOT</v>
      </c>
      <c r="D103" s="31" t="s">
        <v>31</v>
      </c>
      <c r="E103" s="45">
        <f>INDEX('[1]period'!$D$3:$D$176,MATCH(F103,'[1]period'!$B$3:$B$176,0))</f>
        <v>2005</v>
      </c>
      <c r="F103" s="52">
        <v>2005</v>
      </c>
      <c r="G103" s="27">
        <f>INDEX('[3]regions'!$D$3:$D$159,MATCH(H103,'[3]regions'!$B$3:$B$159,0))</f>
        <v>600</v>
      </c>
      <c r="H103" s="29" t="s">
        <v>43</v>
      </c>
      <c r="I103" s="37">
        <v>366440</v>
      </c>
      <c r="J103" s="37">
        <v>18288</v>
      </c>
      <c r="K103" s="37">
        <v>6459</v>
      </c>
      <c r="L103" s="37">
        <v>11188</v>
      </c>
      <c r="M103" s="37">
        <v>8883</v>
      </c>
      <c r="N103" s="37">
        <v>10674</v>
      </c>
      <c r="O103" s="37">
        <v>302380</v>
      </c>
      <c r="P103" s="37">
        <v>8568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1:32" ht="16.5" thickBot="1" thickTop="1">
      <c r="A104" s="4">
        <v>5</v>
      </c>
      <c r="B104" s="27"/>
      <c r="C104" s="44" t="str">
        <f>INDEX('[2]urban'!$D$3:$D$5,MATCH(D104,'[2]urban'!$B$3:$B$5,0))</f>
        <v>TOT</v>
      </c>
      <c r="D104" s="31" t="s">
        <v>31</v>
      </c>
      <c r="E104" s="45">
        <f>INDEX('[1]period'!$D$3:$D$176,MATCH(F104,'[1]period'!$B$3:$B$176,0))</f>
        <v>2005</v>
      </c>
      <c r="F104" s="52">
        <v>2005</v>
      </c>
      <c r="G104" s="27">
        <f>INDEX('[3]regions'!$D$3:$D$159,MATCH(H104,'[3]regions'!$B$3:$B$159,0))</f>
        <v>700</v>
      </c>
      <c r="H104" s="29" t="s">
        <v>44</v>
      </c>
      <c r="I104" s="37">
        <v>132400</v>
      </c>
      <c r="J104" s="37">
        <v>14345</v>
      </c>
      <c r="K104" s="37">
        <v>4193</v>
      </c>
      <c r="L104" s="37">
        <v>7079</v>
      </c>
      <c r="M104" s="37">
        <v>5766</v>
      </c>
      <c r="N104" s="37">
        <v>3594</v>
      </c>
      <c r="O104" s="37">
        <v>9823</v>
      </c>
      <c r="P104" s="37">
        <v>87600</v>
      </c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1:32" s="35" customFormat="1" ht="22.5" customHeight="1" thickBot="1" thickTop="1">
      <c r="A105" s="4">
        <v>5</v>
      </c>
      <c r="B105" s="27"/>
      <c r="C105" s="44" t="str">
        <f>INDEX('[2]urban'!$D$3:$D$5,MATCH(D105,'[2]urban'!$B$3:$B$5,0))</f>
        <v>URB</v>
      </c>
      <c r="D105" s="32" t="s">
        <v>32</v>
      </c>
      <c r="E105" s="45">
        <f>INDEX('[1]period'!$D$3:$D$176,MATCH(F105,'[1]period'!$B$3:$B$176,0))</f>
        <v>2005</v>
      </c>
      <c r="F105" s="52">
        <v>2005</v>
      </c>
      <c r="G105" s="27">
        <f>INDEX('[3]regions'!$D$3:$D$159,MATCH(H105,'[3]regions'!$B$3:$B$159,0))</f>
        <v>1</v>
      </c>
      <c r="H105" s="29" t="s">
        <v>37</v>
      </c>
      <c r="I105" s="37"/>
      <c r="J105" s="37"/>
      <c r="K105" s="37"/>
      <c r="L105" s="37"/>
      <c r="M105" s="37"/>
      <c r="N105" s="37"/>
      <c r="O105" s="37"/>
      <c r="P105" s="37"/>
      <c r="Q105" s="37">
        <v>808197</v>
      </c>
      <c r="R105" s="37">
        <v>216258</v>
      </c>
      <c r="S105" s="37">
        <v>91775</v>
      </c>
      <c r="T105" s="37">
        <v>84929</v>
      </c>
      <c r="U105" s="37">
        <v>139925</v>
      </c>
      <c r="V105" s="37">
        <v>95086</v>
      </c>
      <c r="W105" s="37">
        <v>131009</v>
      </c>
      <c r="X105" s="37">
        <v>49215</v>
      </c>
      <c r="Y105" s="37">
        <v>426717</v>
      </c>
      <c r="Z105" s="37">
        <v>77783</v>
      </c>
      <c r="AA105" s="37">
        <v>28020</v>
      </c>
      <c r="AB105" s="37">
        <v>73331</v>
      </c>
      <c r="AC105" s="37">
        <v>108272</v>
      </c>
      <c r="AD105" s="37">
        <v>34467</v>
      </c>
      <c r="AE105" s="37">
        <v>82328</v>
      </c>
      <c r="AF105" s="37">
        <v>22516</v>
      </c>
    </row>
    <row r="106" spans="1:32" ht="16.5" thickBot="1" thickTop="1">
      <c r="A106" s="4"/>
      <c r="B106" s="27"/>
      <c r="C106" s="44" t="str">
        <f>INDEX('[2]urban'!$D$3:$D$5,MATCH(D106,'[2]urban'!$B$3:$B$5,0))</f>
        <v>URB</v>
      </c>
      <c r="D106" s="32" t="s">
        <v>32</v>
      </c>
      <c r="E106" s="45">
        <f>INDEX('[1]period'!$D$3:$D$176,MATCH(F106,'[1]period'!$B$3:$B$176,0))</f>
        <v>2005</v>
      </c>
      <c r="F106" s="52">
        <v>2005</v>
      </c>
      <c r="G106" s="27"/>
      <c r="H106" s="29" t="s">
        <v>46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2" ht="16.5" thickBot="1" thickTop="1">
      <c r="A107" s="4">
        <v>5</v>
      </c>
      <c r="B107" s="27"/>
      <c r="C107" s="44" t="str">
        <f>INDEX('[2]urban'!$D$3:$D$5,MATCH(D107,'[2]urban'!$B$3:$B$5,0))</f>
        <v>URB</v>
      </c>
      <c r="D107" s="32" t="s">
        <v>32</v>
      </c>
      <c r="E107" s="45">
        <f>INDEX('[1]period'!$D$3:$D$176,MATCH(F107,'[1]period'!$B$3:$B$176,0))</f>
        <v>2005</v>
      </c>
      <c r="F107" s="52">
        <v>2005</v>
      </c>
      <c r="G107" s="27">
        <f>INDEX('[3]regions'!$D$3:$D$159,MATCH(H107,'[3]regions'!$B$3:$B$159,0))</f>
        <v>100</v>
      </c>
      <c r="H107" s="29" t="s">
        <v>38</v>
      </c>
      <c r="I107" s="37"/>
      <c r="J107" s="37"/>
      <c r="K107" s="37"/>
      <c r="L107" s="37"/>
      <c r="M107" s="37"/>
      <c r="N107" s="37"/>
      <c r="O107" s="37"/>
      <c r="P107" s="37"/>
      <c r="Q107" s="37">
        <v>159548</v>
      </c>
      <c r="R107" s="37">
        <v>125507</v>
      </c>
      <c r="S107" s="37">
        <v>9832</v>
      </c>
      <c r="T107" s="37">
        <v>6400</v>
      </c>
      <c r="U107" s="37">
        <v>7925</v>
      </c>
      <c r="V107" s="37">
        <v>3659</v>
      </c>
      <c r="W107" s="37">
        <v>3560</v>
      </c>
      <c r="X107" s="37">
        <v>2665</v>
      </c>
      <c r="Y107" s="37">
        <v>69203</v>
      </c>
      <c r="Z107" s="37">
        <v>60403</v>
      </c>
      <c r="AA107" s="37">
        <v>1796</v>
      </c>
      <c r="AB107" s="37">
        <v>2942</v>
      </c>
      <c r="AC107" s="37">
        <v>2187</v>
      </c>
      <c r="AD107" s="37">
        <v>543</v>
      </c>
      <c r="AE107" s="37">
        <v>787</v>
      </c>
      <c r="AF107" s="37">
        <v>545</v>
      </c>
    </row>
    <row r="108" spans="1:32" ht="16.5" thickBot="1" thickTop="1">
      <c r="A108" s="4">
        <v>5</v>
      </c>
      <c r="B108" s="27"/>
      <c r="C108" s="44" t="str">
        <f>INDEX('[2]urban'!$D$3:$D$5,MATCH(D108,'[2]urban'!$B$3:$B$5,0))</f>
        <v>URB</v>
      </c>
      <c r="D108" s="32" t="s">
        <v>32</v>
      </c>
      <c r="E108" s="45">
        <f>INDEX('[1]period'!$D$3:$D$176,MATCH(F108,'[1]period'!$B$3:$B$176,0))</f>
        <v>2005</v>
      </c>
      <c r="F108" s="52">
        <v>2005</v>
      </c>
      <c r="G108" s="27">
        <f>INDEX('[3]regions'!$D$3:$D$159,MATCH(H108,'[3]regions'!$B$3:$B$159,0))</f>
        <v>200</v>
      </c>
      <c r="H108" s="29" t="s">
        <v>39</v>
      </c>
      <c r="I108" s="37"/>
      <c r="J108" s="37"/>
      <c r="K108" s="37"/>
      <c r="L108" s="37"/>
      <c r="M108" s="37"/>
      <c r="N108" s="37"/>
      <c r="O108" s="37"/>
      <c r="P108" s="37"/>
      <c r="Q108" s="37">
        <v>90198</v>
      </c>
      <c r="R108" s="37">
        <v>17506</v>
      </c>
      <c r="S108" s="37">
        <v>58045</v>
      </c>
      <c r="T108" s="37">
        <v>3986</v>
      </c>
      <c r="U108" s="37">
        <v>5837</v>
      </c>
      <c r="V108" s="37">
        <v>1882</v>
      </c>
      <c r="W108" s="37">
        <v>1736</v>
      </c>
      <c r="X108" s="37">
        <v>1206</v>
      </c>
      <c r="Y108" s="37">
        <v>30853</v>
      </c>
      <c r="Z108" s="37">
        <v>3799</v>
      </c>
      <c r="AA108" s="37">
        <v>22189</v>
      </c>
      <c r="AB108" s="37">
        <v>2139</v>
      </c>
      <c r="AC108" s="37">
        <v>1736</v>
      </c>
      <c r="AD108" s="37">
        <v>321</v>
      </c>
      <c r="AE108" s="37">
        <v>480</v>
      </c>
      <c r="AF108" s="37">
        <v>189</v>
      </c>
    </row>
    <row r="109" spans="1:32" ht="16.5" thickBot="1" thickTop="1">
      <c r="A109" s="4">
        <v>5</v>
      </c>
      <c r="B109" s="27"/>
      <c r="C109" s="44" t="str">
        <f>INDEX('[2]urban'!$D$3:$D$5,MATCH(D109,'[2]urban'!$B$3:$B$5,0))</f>
        <v>URB</v>
      </c>
      <c r="D109" s="32" t="s">
        <v>32</v>
      </c>
      <c r="E109" s="45">
        <f>INDEX('[1]period'!$D$3:$D$176,MATCH(F109,'[1]period'!$B$3:$B$176,0))</f>
        <v>2005</v>
      </c>
      <c r="F109" s="52">
        <v>2005</v>
      </c>
      <c r="G109" s="27">
        <f>INDEX('[3]regions'!$D$3:$D$159,MATCH(H109,'[3]regions'!$B$3:$B$159,0))</f>
        <v>300</v>
      </c>
      <c r="H109" s="29" t="s">
        <v>40</v>
      </c>
      <c r="I109" s="37"/>
      <c r="J109" s="37"/>
      <c r="K109" s="37"/>
      <c r="L109" s="37"/>
      <c r="M109" s="37"/>
      <c r="N109" s="37"/>
      <c r="O109" s="37"/>
      <c r="P109" s="37"/>
      <c r="Q109" s="37">
        <v>92436</v>
      </c>
      <c r="R109" s="37">
        <v>18228</v>
      </c>
      <c r="S109" s="37">
        <v>5724</v>
      </c>
      <c r="T109" s="37">
        <v>54985</v>
      </c>
      <c r="U109" s="37">
        <v>4614</v>
      </c>
      <c r="V109" s="37">
        <v>4357</v>
      </c>
      <c r="W109" s="37">
        <v>2839</v>
      </c>
      <c r="X109" s="37">
        <v>1689</v>
      </c>
      <c r="Y109" s="37">
        <v>63442</v>
      </c>
      <c r="Z109" s="37">
        <v>3461</v>
      </c>
      <c r="AA109" s="37">
        <v>971</v>
      </c>
      <c r="AB109" s="37">
        <v>56124</v>
      </c>
      <c r="AC109" s="37">
        <v>1280</v>
      </c>
      <c r="AD109" s="37">
        <v>686</v>
      </c>
      <c r="AE109" s="37">
        <v>591</v>
      </c>
      <c r="AF109" s="37">
        <v>329</v>
      </c>
    </row>
    <row r="110" spans="1:32" ht="16.5" thickBot="1" thickTop="1">
      <c r="A110" s="4">
        <v>5</v>
      </c>
      <c r="B110" s="27"/>
      <c r="C110" s="44" t="str">
        <f>INDEX('[2]urban'!$D$3:$D$5,MATCH(D110,'[2]urban'!$B$3:$B$5,0))</f>
        <v>URB</v>
      </c>
      <c r="D110" s="32" t="s">
        <v>32</v>
      </c>
      <c r="E110" s="45">
        <f>INDEX('[1]period'!$D$3:$D$176,MATCH(F110,'[1]period'!$B$3:$B$176,0))</f>
        <v>2005</v>
      </c>
      <c r="F110" s="52">
        <v>2005</v>
      </c>
      <c r="G110" s="27">
        <f>INDEX('[3]regions'!$D$3:$D$159,MATCH(H110,'[3]regions'!$B$3:$B$159,0))</f>
        <v>400</v>
      </c>
      <c r="H110" s="29" t="s">
        <v>41</v>
      </c>
      <c r="I110" s="37"/>
      <c r="J110" s="37"/>
      <c r="K110" s="37"/>
      <c r="L110" s="37"/>
      <c r="M110" s="37"/>
      <c r="N110" s="37"/>
      <c r="O110" s="37"/>
      <c r="P110" s="37"/>
      <c r="Q110" s="37">
        <v>151862</v>
      </c>
      <c r="R110" s="37">
        <v>21950</v>
      </c>
      <c r="S110" s="37">
        <v>6853</v>
      </c>
      <c r="T110" s="37">
        <v>5141</v>
      </c>
      <c r="U110" s="37">
        <v>100135</v>
      </c>
      <c r="V110" s="37">
        <v>12465</v>
      </c>
      <c r="W110" s="37">
        <v>3490</v>
      </c>
      <c r="X110" s="37">
        <v>1828</v>
      </c>
      <c r="Y110" s="37">
        <v>104940</v>
      </c>
      <c r="Z110" s="37">
        <v>3951</v>
      </c>
      <c r="AA110" s="37">
        <v>1280</v>
      </c>
      <c r="AB110" s="37">
        <v>2893</v>
      </c>
      <c r="AC110" s="37">
        <v>93622</v>
      </c>
      <c r="AD110" s="37">
        <v>1833</v>
      </c>
      <c r="AE110" s="37">
        <v>811</v>
      </c>
      <c r="AF110" s="37">
        <v>550</v>
      </c>
    </row>
    <row r="111" spans="1:32" ht="16.5" thickBot="1" thickTop="1">
      <c r="A111" s="4">
        <v>5</v>
      </c>
      <c r="B111" s="27"/>
      <c r="C111" s="44" t="str">
        <f>INDEX('[2]urban'!$D$3:$D$5,MATCH(D111,'[2]urban'!$B$3:$B$5,0))</f>
        <v>URB</v>
      </c>
      <c r="D111" s="32" t="s">
        <v>32</v>
      </c>
      <c r="E111" s="45">
        <f>INDEX('[1]period'!$D$3:$D$176,MATCH(F111,'[1]period'!$B$3:$B$176,0))</f>
        <v>2005</v>
      </c>
      <c r="F111" s="52">
        <v>2005</v>
      </c>
      <c r="G111" s="27">
        <f>INDEX('[3]regions'!$D$3:$D$159,MATCH(H111,'[3]regions'!$B$3:$B$159,0))</f>
        <v>500</v>
      </c>
      <c r="H111" s="29" t="s">
        <v>42</v>
      </c>
      <c r="I111" s="37"/>
      <c r="J111" s="37"/>
      <c r="K111" s="37"/>
      <c r="L111" s="37"/>
      <c r="M111" s="37"/>
      <c r="N111" s="37"/>
      <c r="O111" s="37"/>
      <c r="P111" s="37"/>
      <c r="Q111" s="37">
        <v>101917</v>
      </c>
      <c r="R111" s="37">
        <v>10204</v>
      </c>
      <c r="S111" s="37">
        <v>3580</v>
      </c>
      <c r="T111" s="37">
        <v>5582</v>
      </c>
      <c r="U111" s="37">
        <v>12790</v>
      </c>
      <c r="V111" s="37">
        <v>64365</v>
      </c>
      <c r="W111" s="37">
        <v>4571</v>
      </c>
      <c r="X111" s="37">
        <v>825</v>
      </c>
      <c r="Y111" s="37">
        <v>44616</v>
      </c>
      <c r="Z111" s="37">
        <v>1883</v>
      </c>
      <c r="AA111" s="37">
        <v>572</v>
      </c>
      <c r="AB111" s="37">
        <v>3850</v>
      </c>
      <c r="AC111" s="37">
        <v>6931</v>
      </c>
      <c r="AD111" s="37">
        <v>29430</v>
      </c>
      <c r="AE111" s="37">
        <v>1721</v>
      </c>
      <c r="AF111" s="37">
        <v>229</v>
      </c>
    </row>
    <row r="112" spans="1:32" ht="16.5" thickBot="1" thickTop="1">
      <c r="A112" s="4">
        <v>5</v>
      </c>
      <c r="B112" s="27"/>
      <c r="C112" s="44" t="str">
        <f>INDEX('[2]urban'!$D$3:$D$5,MATCH(D112,'[2]urban'!$B$3:$B$5,0))</f>
        <v>URB</v>
      </c>
      <c r="D112" s="32" t="s">
        <v>32</v>
      </c>
      <c r="E112" s="45">
        <f>INDEX('[1]period'!$D$3:$D$176,MATCH(F112,'[1]period'!$B$3:$B$176,0))</f>
        <v>2005</v>
      </c>
      <c r="F112" s="52">
        <v>2005</v>
      </c>
      <c r="G112" s="27">
        <f>INDEX('[3]regions'!$D$3:$D$159,MATCH(H112,'[3]regions'!$B$3:$B$159,0))</f>
        <v>600</v>
      </c>
      <c r="H112" s="29" t="s">
        <v>43</v>
      </c>
      <c r="I112" s="37"/>
      <c r="J112" s="37"/>
      <c r="K112" s="37"/>
      <c r="L112" s="37"/>
      <c r="M112" s="37"/>
      <c r="N112" s="37"/>
      <c r="O112" s="37"/>
      <c r="P112" s="37"/>
      <c r="Q112" s="37">
        <v>146458</v>
      </c>
      <c r="R112" s="37">
        <v>12559</v>
      </c>
      <c r="S112" s="37">
        <v>4367</v>
      </c>
      <c r="T112" s="37">
        <v>5203</v>
      </c>
      <c r="U112" s="37">
        <v>5072</v>
      </c>
      <c r="V112" s="37">
        <v>5937</v>
      </c>
      <c r="W112" s="37">
        <v>108676</v>
      </c>
      <c r="X112" s="37">
        <v>4644</v>
      </c>
      <c r="Y112" s="37">
        <v>86682</v>
      </c>
      <c r="Z112" s="37">
        <v>2495</v>
      </c>
      <c r="AA112" s="37">
        <v>837</v>
      </c>
      <c r="AB112" s="37">
        <v>3390</v>
      </c>
      <c r="AC112" s="37">
        <v>1621</v>
      </c>
      <c r="AD112" s="37">
        <v>1169</v>
      </c>
      <c r="AE112" s="37">
        <v>76186</v>
      </c>
      <c r="AF112" s="37">
        <v>984</v>
      </c>
    </row>
    <row r="113" spans="1:32" ht="16.5" thickBot="1" thickTop="1">
      <c r="A113" s="4">
        <v>5</v>
      </c>
      <c r="B113" s="27"/>
      <c r="C113" s="44" t="str">
        <f>INDEX('[2]urban'!$D$3:$D$5,MATCH(D113,'[2]urban'!$B$3:$B$5,0))</f>
        <v>URB</v>
      </c>
      <c r="D113" s="32" t="s">
        <v>32</v>
      </c>
      <c r="E113" s="45">
        <f>INDEX('[1]period'!$D$3:$D$176,MATCH(F113,'[1]period'!$B$3:$B$176,0))</f>
        <v>2005</v>
      </c>
      <c r="F113" s="52">
        <v>2005</v>
      </c>
      <c r="G113" s="27">
        <f>INDEX('[3]regions'!$D$3:$D$159,MATCH(H113,'[3]regions'!$B$3:$B$159,0))</f>
        <v>700</v>
      </c>
      <c r="H113" s="29" t="s">
        <v>44</v>
      </c>
      <c r="I113" s="37"/>
      <c r="J113" s="37"/>
      <c r="K113" s="37"/>
      <c r="L113" s="37"/>
      <c r="M113" s="37"/>
      <c r="N113" s="37"/>
      <c r="O113" s="37"/>
      <c r="P113" s="37"/>
      <c r="Q113" s="37">
        <v>65778</v>
      </c>
      <c r="R113" s="37">
        <v>10304</v>
      </c>
      <c r="S113" s="37">
        <v>3374</v>
      </c>
      <c r="T113" s="37">
        <v>3632</v>
      </c>
      <c r="U113" s="37">
        <v>3552</v>
      </c>
      <c r="V113" s="37">
        <v>2421</v>
      </c>
      <c r="W113" s="37">
        <v>6137</v>
      </c>
      <c r="X113" s="37">
        <v>36358</v>
      </c>
      <c r="Y113" s="37">
        <v>26981</v>
      </c>
      <c r="Z113" s="37">
        <v>1791</v>
      </c>
      <c r="AA113" s="37">
        <v>375</v>
      </c>
      <c r="AB113" s="37">
        <v>1993</v>
      </c>
      <c r="AC113" s="37">
        <v>895</v>
      </c>
      <c r="AD113" s="37">
        <v>485</v>
      </c>
      <c r="AE113" s="37">
        <v>1752</v>
      </c>
      <c r="AF113" s="37">
        <v>19690</v>
      </c>
    </row>
    <row r="114" spans="1:32" ht="16.5" thickBot="1" thickTop="1">
      <c r="A114" s="4">
        <v>5</v>
      </c>
      <c r="B114" s="27"/>
      <c r="C114" s="44" t="str">
        <f>INDEX('[2]urban'!$D$3:$D$5,MATCH(D114,'[2]urban'!$B$3:$B$5,0))</f>
        <v>RUR</v>
      </c>
      <c r="D114" s="32" t="s">
        <v>33</v>
      </c>
      <c r="E114" s="45">
        <f>INDEX('[1]period'!$D$3:$D$176,MATCH(F114,'[1]period'!$B$3:$B$176,0))</f>
        <v>2005</v>
      </c>
      <c r="F114" s="52">
        <v>2005</v>
      </c>
      <c r="G114" s="27">
        <f>INDEX('[3]regions'!$D$3:$D$159,MATCH(H114,'[3]regions'!$B$3:$B$159,0))</f>
        <v>1</v>
      </c>
      <c r="H114" s="29" t="s">
        <v>37</v>
      </c>
      <c r="I114" s="37"/>
      <c r="J114" s="37"/>
      <c r="K114" s="37"/>
      <c r="L114" s="37"/>
      <c r="M114" s="37"/>
      <c r="N114" s="37"/>
      <c r="O114" s="37"/>
      <c r="P114" s="37"/>
      <c r="Q114" s="37">
        <v>482525</v>
      </c>
      <c r="R114" s="37">
        <v>99038</v>
      </c>
      <c r="S114" s="37">
        <v>34259</v>
      </c>
      <c r="T114" s="37">
        <v>71508</v>
      </c>
      <c r="U114" s="37">
        <v>109368</v>
      </c>
      <c r="V114" s="37">
        <v>52547</v>
      </c>
      <c r="W114" s="37">
        <v>87291</v>
      </c>
      <c r="X114" s="37">
        <v>28514</v>
      </c>
      <c r="Y114" s="37">
        <v>193970</v>
      </c>
      <c r="Z114" s="37">
        <v>30716</v>
      </c>
      <c r="AA114" s="37">
        <v>8866</v>
      </c>
      <c r="AB114" s="37">
        <v>46847</v>
      </c>
      <c r="AC114" s="37">
        <v>42403</v>
      </c>
      <c r="AD114" s="37">
        <v>15103</v>
      </c>
      <c r="AE114" s="37">
        <v>40145</v>
      </c>
      <c r="AF114" s="37">
        <v>9890</v>
      </c>
    </row>
    <row r="115" spans="1:32" ht="16.5" thickBot="1" thickTop="1">
      <c r="A115" s="4"/>
      <c r="B115" s="27"/>
      <c r="C115" s="44" t="str">
        <f>INDEX('[2]urban'!$D$3:$D$5,MATCH(D115,'[2]urban'!$B$3:$B$5,0))</f>
        <v>RUR</v>
      </c>
      <c r="D115" s="32" t="s">
        <v>33</v>
      </c>
      <c r="E115" s="45">
        <f>INDEX('[1]period'!$D$3:$D$176,MATCH(F115,'[1]period'!$B$3:$B$176,0))</f>
        <v>2005</v>
      </c>
      <c r="F115" s="52">
        <v>2005</v>
      </c>
      <c r="G115" s="27"/>
      <c r="H115" s="29" t="s">
        <v>46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</row>
    <row r="116" spans="1:32" ht="16.5" thickBot="1" thickTop="1">
      <c r="A116" s="4">
        <v>5</v>
      </c>
      <c r="B116" s="27"/>
      <c r="C116" s="44" t="str">
        <f>INDEX('[2]urban'!$D$3:$D$5,MATCH(D116,'[2]urban'!$B$3:$B$5,0))</f>
        <v>RUR</v>
      </c>
      <c r="D116" s="32" t="s">
        <v>33</v>
      </c>
      <c r="E116" s="45">
        <f>INDEX('[1]period'!$D$3:$D$176,MATCH(F116,'[1]period'!$B$3:$B$176,0))</f>
        <v>2005</v>
      </c>
      <c r="F116" s="52">
        <v>2005</v>
      </c>
      <c r="G116" s="27">
        <f>INDEX('[3]regions'!$D$3:$D$159,MATCH(H116,'[3]regions'!$B$3:$B$159,0))</f>
        <v>100</v>
      </c>
      <c r="H116" s="29" t="s">
        <v>38</v>
      </c>
      <c r="I116" s="37"/>
      <c r="J116" s="37"/>
      <c r="K116" s="37"/>
      <c r="L116" s="37"/>
      <c r="M116" s="37"/>
      <c r="N116" s="37"/>
      <c r="O116" s="37"/>
      <c r="P116" s="37"/>
      <c r="Q116" s="37">
        <v>89631</v>
      </c>
      <c r="R116" s="37">
        <v>79041</v>
      </c>
      <c r="S116" s="37">
        <v>2874</v>
      </c>
      <c r="T116" s="37">
        <v>2179</v>
      </c>
      <c r="U116" s="37">
        <v>2606</v>
      </c>
      <c r="V116" s="37">
        <v>1191</v>
      </c>
      <c r="W116" s="37">
        <v>1050</v>
      </c>
      <c r="X116" s="37">
        <v>690</v>
      </c>
      <c r="Y116" s="37">
        <v>27645</v>
      </c>
      <c r="Z116" s="37">
        <v>21589</v>
      </c>
      <c r="AA116" s="37">
        <v>1026</v>
      </c>
      <c r="AB116" s="37">
        <v>2447</v>
      </c>
      <c r="AC116" s="37">
        <v>1531</v>
      </c>
      <c r="AD116" s="37">
        <v>356</v>
      </c>
      <c r="AE116" s="37">
        <v>478</v>
      </c>
      <c r="AF116" s="37">
        <v>218</v>
      </c>
    </row>
    <row r="117" spans="1:32" ht="16.5" thickBot="1" thickTop="1">
      <c r="A117" s="4">
        <v>5</v>
      </c>
      <c r="B117" s="27"/>
      <c r="C117" s="44" t="str">
        <f>INDEX('[2]urban'!$D$3:$D$5,MATCH(D117,'[2]urban'!$B$3:$B$5,0))</f>
        <v>RUR</v>
      </c>
      <c r="D117" s="32" t="s">
        <v>33</v>
      </c>
      <c r="E117" s="45">
        <f>INDEX('[1]period'!$D$3:$D$176,MATCH(F117,'[1]period'!$B$3:$B$176,0))</f>
        <v>2005</v>
      </c>
      <c r="F117" s="52">
        <v>2005</v>
      </c>
      <c r="G117" s="27">
        <f>INDEX('[3]regions'!$D$3:$D$159,MATCH(H117,'[3]regions'!$B$3:$B$159,0))</f>
        <v>200</v>
      </c>
      <c r="H117" s="29" t="s">
        <v>39</v>
      </c>
      <c r="I117" s="37"/>
      <c r="J117" s="37"/>
      <c r="K117" s="37"/>
      <c r="L117" s="37"/>
      <c r="M117" s="37"/>
      <c r="N117" s="37"/>
      <c r="O117" s="37"/>
      <c r="P117" s="37"/>
      <c r="Q117" s="37">
        <v>30724</v>
      </c>
      <c r="R117" s="37">
        <v>2600</v>
      </c>
      <c r="S117" s="37">
        <v>25870</v>
      </c>
      <c r="T117" s="37">
        <v>646</v>
      </c>
      <c r="U117" s="37">
        <v>861</v>
      </c>
      <c r="V117" s="37">
        <v>312</v>
      </c>
      <c r="W117" s="37">
        <v>290</v>
      </c>
      <c r="X117" s="37">
        <v>145</v>
      </c>
      <c r="Y117" s="37">
        <v>7922</v>
      </c>
      <c r="Z117" s="37">
        <v>918</v>
      </c>
      <c r="AA117" s="37">
        <v>5648</v>
      </c>
      <c r="AB117" s="37">
        <v>578</v>
      </c>
      <c r="AC117" s="37">
        <v>451</v>
      </c>
      <c r="AD117" s="37">
        <v>97</v>
      </c>
      <c r="AE117" s="37">
        <v>174</v>
      </c>
      <c r="AF117" s="37">
        <v>56</v>
      </c>
    </row>
    <row r="118" spans="1:32" ht="33.75" customHeight="1" thickBot="1" thickTop="1">
      <c r="A118" s="4">
        <v>5</v>
      </c>
      <c r="B118" s="27"/>
      <c r="C118" s="44" t="str">
        <f>INDEX('[2]urban'!$D$3:$D$5,MATCH(D118,'[2]urban'!$B$3:$B$5,0))</f>
        <v>RUR</v>
      </c>
      <c r="D118" s="32" t="s">
        <v>33</v>
      </c>
      <c r="E118" s="45">
        <f>INDEX('[1]period'!$D$3:$D$176,MATCH(F118,'[1]period'!$B$3:$B$176,0))</f>
        <v>2005</v>
      </c>
      <c r="F118" s="52">
        <v>2005</v>
      </c>
      <c r="G118" s="27">
        <f>INDEX('[3]regions'!$D$3:$D$159,MATCH(H118,'[3]regions'!$B$3:$B$159,0))</f>
        <v>300</v>
      </c>
      <c r="H118" s="29" t="s">
        <v>40</v>
      </c>
      <c r="I118" s="37"/>
      <c r="J118" s="37"/>
      <c r="K118" s="37"/>
      <c r="L118" s="37"/>
      <c r="M118" s="37"/>
      <c r="N118" s="37"/>
      <c r="O118" s="37"/>
      <c r="P118" s="37"/>
      <c r="Q118" s="37">
        <v>81468</v>
      </c>
      <c r="R118" s="37">
        <v>6347</v>
      </c>
      <c r="S118" s="37">
        <v>2092</v>
      </c>
      <c r="T118" s="37">
        <v>64078</v>
      </c>
      <c r="U118" s="37">
        <v>2493</v>
      </c>
      <c r="V118" s="37">
        <v>3753</v>
      </c>
      <c r="W118" s="37">
        <v>1604</v>
      </c>
      <c r="X118" s="37">
        <v>1101</v>
      </c>
      <c r="Y118" s="37">
        <v>45432</v>
      </c>
      <c r="Z118" s="37">
        <v>2932</v>
      </c>
      <c r="AA118" s="37">
        <v>673</v>
      </c>
      <c r="AB118" s="37">
        <v>38618</v>
      </c>
      <c r="AC118" s="37">
        <v>1654</v>
      </c>
      <c r="AD118" s="37">
        <v>661</v>
      </c>
      <c r="AE118" s="37">
        <v>613</v>
      </c>
      <c r="AF118" s="37">
        <v>281</v>
      </c>
    </row>
    <row r="119" spans="1:32" ht="16.5" thickBot="1" thickTop="1">
      <c r="A119" s="4">
        <v>5</v>
      </c>
      <c r="B119" s="27"/>
      <c r="C119" s="44" t="str">
        <f>INDEX('[2]urban'!$D$3:$D$5,MATCH(D119,'[2]urban'!$B$3:$B$5,0))</f>
        <v>RUR</v>
      </c>
      <c r="D119" s="32" t="s">
        <v>33</v>
      </c>
      <c r="E119" s="45">
        <f>INDEX('[1]period'!$D$3:$D$176,MATCH(F119,'[1]period'!$B$3:$B$176,0))</f>
        <v>2005</v>
      </c>
      <c r="F119" s="52">
        <v>2005</v>
      </c>
      <c r="G119" s="27">
        <f>INDEX('[3]regions'!$D$3:$D$159,MATCH(H119,'[3]regions'!$B$3:$B$159,0))</f>
        <v>400</v>
      </c>
      <c r="H119" s="29" t="s">
        <v>41</v>
      </c>
      <c r="I119" s="37"/>
      <c r="J119" s="37"/>
      <c r="K119" s="37"/>
      <c r="L119" s="37"/>
      <c r="M119" s="37"/>
      <c r="N119" s="37"/>
      <c r="O119" s="37"/>
      <c r="P119" s="37"/>
      <c r="Q119" s="37">
        <v>119343</v>
      </c>
      <c r="R119" s="37">
        <v>6307</v>
      </c>
      <c r="S119" s="37">
        <v>1869</v>
      </c>
      <c r="T119" s="37">
        <v>1887</v>
      </c>
      <c r="U119" s="37">
        <v>99372</v>
      </c>
      <c r="V119" s="37">
        <v>7830</v>
      </c>
      <c r="W119" s="37">
        <v>1351</v>
      </c>
      <c r="X119" s="37">
        <v>727</v>
      </c>
      <c r="Y119" s="37">
        <v>44479</v>
      </c>
      <c r="Z119" s="37">
        <v>2897</v>
      </c>
      <c r="AA119" s="37">
        <v>766</v>
      </c>
      <c r="AB119" s="37">
        <v>2290</v>
      </c>
      <c r="AC119" s="37">
        <v>35718</v>
      </c>
      <c r="AD119" s="37">
        <v>1920</v>
      </c>
      <c r="AE119" s="37">
        <v>580</v>
      </c>
      <c r="AF119" s="37">
        <v>308</v>
      </c>
    </row>
    <row r="120" spans="1:32" ht="16.5" thickBot="1" thickTop="1">
      <c r="A120" s="4">
        <v>5</v>
      </c>
      <c r="B120" s="27"/>
      <c r="C120" s="44" t="str">
        <f>INDEX('[2]urban'!$D$3:$D$5,MATCH(D120,'[2]urban'!$B$3:$B$5,0))</f>
        <v>RUR</v>
      </c>
      <c r="D120" s="32" t="s">
        <v>33</v>
      </c>
      <c r="E120" s="45">
        <f>INDEX('[1]period'!$D$3:$D$176,MATCH(F120,'[1]period'!$B$3:$B$176,0))</f>
        <v>2005</v>
      </c>
      <c r="F120" s="52">
        <v>2005</v>
      </c>
      <c r="G120" s="27">
        <f>INDEX('[3]regions'!$D$3:$D$159,MATCH(H120,'[3]regions'!$B$3:$B$159,0))</f>
        <v>500</v>
      </c>
      <c r="H120" s="29" t="s">
        <v>42</v>
      </c>
      <c r="I120" s="37"/>
      <c r="J120" s="37"/>
      <c r="K120" s="37"/>
      <c r="L120" s="37"/>
      <c r="M120" s="37"/>
      <c r="N120" s="37"/>
      <c r="O120" s="37"/>
      <c r="P120" s="37"/>
      <c r="Q120" s="37">
        <v>41902</v>
      </c>
      <c r="R120" s="37">
        <v>1115</v>
      </c>
      <c r="S120" s="37">
        <v>427</v>
      </c>
      <c r="T120" s="37">
        <v>754</v>
      </c>
      <c r="U120" s="37">
        <v>1896</v>
      </c>
      <c r="V120" s="37">
        <v>36293</v>
      </c>
      <c r="W120" s="37">
        <v>1145</v>
      </c>
      <c r="X120" s="37">
        <v>272</v>
      </c>
      <c r="Y120" s="37">
        <v>15008</v>
      </c>
      <c r="Z120" s="37">
        <v>524</v>
      </c>
      <c r="AA120" s="37">
        <v>181</v>
      </c>
      <c r="AB120" s="37">
        <v>829</v>
      </c>
      <c r="AC120" s="37">
        <v>1680</v>
      </c>
      <c r="AD120" s="37">
        <v>10981</v>
      </c>
      <c r="AE120" s="37">
        <v>699</v>
      </c>
      <c r="AF120" s="37">
        <v>114</v>
      </c>
    </row>
    <row r="121" spans="1:32" ht="16.5" thickBot="1" thickTop="1">
      <c r="A121" s="4">
        <v>5</v>
      </c>
      <c r="B121" s="27"/>
      <c r="C121" s="44" t="str">
        <f>INDEX('[2]urban'!$D$3:$D$5,MATCH(D121,'[2]urban'!$B$3:$B$5,0))</f>
        <v>RUR</v>
      </c>
      <c r="D121" s="32" t="s">
        <v>33</v>
      </c>
      <c r="E121" s="45">
        <f>INDEX('[1]period'!$D$3:$D$176,MATCH(F121,'[1]period'!$B$3:$B$176,0))</f>
        <v>2005</v>
      </c>
      <c r="F121" s="52">
        <v>2005</v>
      </c>
      <c r="G121" s="27">
        <f>INDEX('[3]regions'!$D$3:$D$159,MATCH(H121,'[3]regions'!$B$3:$B$159,0))</f>
        <v>600</v>
      </c>
      <c r="H121" s="29" t="s">
        <v>43</v>
      </c>
      <c r="I121" s="37"/>
      <c r="J121" s="37"/>
      <c r="K121" s="37"/>
      <c r="L121" s="37"/>
      <c r="M121" s="37"/>
      <c r="N121" s="37"/>
      <c r="O121" s="37"/>
      <c r="P121" s="37"/>
      <c r="Q121" s="37">
        <v>90513</v>
      </c>
      <c r="R121" s="37">
        <v>1961</v>
      </c>
      <c r="S121" s="37">
        <v>779</v>
      </c>
      <c r="T121" s="37">
        <v>1112</v>
      </c>
      <c r="U121" s="37">
        <v>1217</v>
      </c>
      <c r="V121" s="37">
        <v>2634</v>
      </c>
      <c r="W121" s="37">
        <v>80633</v>
      </c>
      <c r="X121" s="37">
        <v>2177</v>
      </c>
      <c r="Y121" s="37">
        <v>42787</v>
      </c>
      <c r="Z121" s="37">
        <v>1273</v>
      </c>
      <c r="AA121" s="37">
        <v>476</v>
      </c>
      <c r="AB121" s="37">
        <v>1483</v>
      </c>
      <c r="AC121" s="37">
        <v>973</v>
      </c>
      <c r="AD121" s="37">
        <v>934</v>
      </c>
      <c r="AE121" s="37">
        <v>36885</v>
      </c>
      <c r="AF121" s="37">
        <v>763</v>
      </c>
    </row>
    <row r="122" spans="1:32" ht="16.5" thickBot="1" thickTop="1">
      <c r="A122" s="4">
        <v>5</v>
      </c>
      <c r="B122" s="27"/>
      <c r="C122" s="44" t="str">
        <f>INDEX('[2]urban'!$D$3:$D$5,MATCH(D122,'[2]urban'!$B$3:$B$5,0))</f>
        <v>RUR</v>
      </c>
      <c r="D122" s="32" t="s">
        <v>33</v>
      </c>
      <c r="E122" s="45">
        <f>INDEX('[1]period'!$D$3:$D$176,MATCH(F122,'[1]period'!$B$3:$B$176,0))</f>
        <v>2005</v>
      </c>
      <c r="F122" s="52">
        <v>2005</v>
      </c>
      <c r="G122" s="27">
        <f>INDEX('[3]regions'!$D$3:$D$159,MATCH(H122,'[3]regions'!$B$3:$B$159,0))</f>
        <v>700</v>
      </c>
      <c r="H122" s="29" t="s">
        <v>44</v>
      </c>
      <c r="I122" s="37"/>
      <c r="J122" s="37"/>
      <c r="K122" s="37"/>
      <c r="L122" s="37"/>
      <c r="M122" s="37"/>
      <c r="N122" s="37"/>
      <c r="O122" s="37"/>
      <c r="P122" s="37"/>
      <c r="Q122" s="37">
        <v>28944</v>
      </c>
      <c r="R122" s="37">
        <v>1667</v>
      </c>
      <c r="S122" s="37">
        <v>348</v>
      </c>
      <c r="T122" s="37">
        <v>852</v>
      </c>
      <c r="U122" s="37">
        <v>923</v>
      </c>
      <c r="V122" s="37">
        <v>534</v>
      </c>
      <c r="W122" s="37">
        <v>1218</v>
      </c>
      <c r="X122" s="37">
        <v>23402</v>
      </c>
      <c r="Y122" s="37">
        <v>10697</v>
      </c>
      <c r="Z122" s="37">
        <v>583</v>
      </c>
      <c r="AA122" s="37">
        <v>96</v>
      </c>
      <c r="AB122" s="37">
        <v>602</v>
      </c>
      <c r="AC122" s="37">
        <v>396</v>
      </c>
      <c r="AD122" s="37">
        <v>154</v>
      </c>
      <c r="AE122" s="37">
        <v>716</v>
      </c>
      <c r="AF122" s="37">
        <v>8150</v>
      </c>
    </row>
    <row r="123" spans="1:32" ht="23.25" customHeight="1" thickBot="1" thickTop="1">
      <c r="A123" s="4">
        <v>5</v>
      </c>
      <c r="B123" s="27"/>
      <c r="C123" s="44" t="str">
        <f>INDEX('[2]urban'!$D$3:$D$5,MATCH(D123,'[2]urban'!$B$3:$B$5,0))</f>
        <v>TOT</v>
      </c>
      <c r="D123" s="31" t="s">
        <v>31</v>
      </c>
      <c r="E123" s="45">
        <f>INDEX('[1]period'!$D$3:$D$176,MATCH(F123,'[1]period'!$B$3:$B$176,0))</f>
        <v>2006</v>
      </c>
      <c r="F123" s="52">
        <v>2006</v>
      </c>
      <c r="G123" s="27">
        <f>INDEX('[3]regions'!$D$3:$D$159,MATCH(H123,'[3]regions'!$B$3:$B$159,0))</f>
        <v>1</v>
      </c>
      <c r="H123" s="29" t="s">
        <v>37</v>
      </c>
      <c r="I123" s="37">
        <v>1935691</v>
      </c>
      <c r="J123" s="37">
        <v>429576</v>
      </c>
      <c r="K123" s="37">
        <v>171402</v>
      </c>
      <c r="L123" s="37">
        <v>277943</v>
      </c>
      <c r="M123" s="37">
        <v>398379</v>
      </c>
      <c r="N123" s="37">
        <v>207374</v>
      </c>
      <c r="O123" s="37">
        <v>344220</v>
      </c>
      <c r="P123" s="37">
        <v>106797</v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</row>
    <row r="124" spans="1:32" ht="16.5" thickBot="1" thickTop="1">
      <c r="A124" s="4"/>
      <c r="B124" s="27"/>
      <c r="C124" s="44" t="str">
        <f>INDEX('[2]urban'!$D$3:$D$5,MATCH(D124,'[2]urban'!$B$3:$B$5,0))</f>
        <v>TOT</v>
      </c>
      <c r="D124" s="31" t="s">
        <v>31</v>
      </c>
      <c r="E124" s="45">
        <f>INDEX('[1]period'!$D$3:$D$176,MATCH(F124,'[1]period'!$B$3:$B$176,0))</f>
        <v>2006</v>
      </c>
      <c r="F124" s="52">
        <v>2006</v>
      </c>
      <c r="G124" s="27"/>
      <c r="H124" s="29" t="s">
        <v>46</v>
      </c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</row>
    <row r="125" spans="1:32" ht="16.5" thickBot="1" thickTop="1">
      <c r="A125" s="4">
        <v>5</v>
      </c>
      <c r="B125" s="27"/>
      <c r="C125" s="44" t="str">
        <f>INDEX('[2]urban'!$D$3:$D$5,MATCH(D125,'[2]urban'!$B$3:$B$5,0))</f>
        <v>TOT</v>
      </c>
      <c r="D125" s="31" t="s">
        <v>31</v>
      </c>
      <c r="E125" s="45">
        <f>INDEX('[1]period'!$D$3:$D$176,MATCH(F125,'[1]period'!$B$3:$B$176,0))</f>
        <v>2006</v>
      </c>
      <c r="F125" s="52">
        <v>2006</v>
      </c>
      <c r="G125" s="27">
        <f>INDEX('[3]regions'!$D$3:$D$159,MATCH(H125,'[3]regions'!$B$3:$B$159,0))</f>
        <v>100</v>
      </c>
      <c r="H125" s="29" t="s">
        <v>38</v>
      </c>
      <c r="I125" s="37">
        <v>345036</v>
      </c>
      <c r="J125" s="37">
        <v>284219</v>
      </c>
      <c r="K125" s="37">
        <v>16310</v>
      </c>
      <c r="L125" s="37">
        <v>14312</v>
      </c>
      <c r="M125" s="37">
        <v>14323</v>
      </c>
      <c r="N125" s="37">
        <v>5962</v>
      </c>
      <c r="O125" s="37">
        <v>5762</v>
      </c>
      <c r="P125" s="37">
        <v>4148</v>
      </c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</row>
    <row r="126" spans="1:32" ht="16.5" thickBot="1" thickTop="1">
      <c r="A126" s="4">
        <v>5</v>
      </c>
      <c r="B126" s="27"/>
      <c r="C126" s="44" t="str">
        <f>INDEX('[2]urban'!$D$3:$D$5,MATCH(D126,'[2]urban'!$B$3:$B$5,0))</f>
        <v>TOT</v>
      </c>
      <c r="D126" s="31" t="s">
        <v>31</v>
      </c>
      <c r="E126" s="45">
        <f>INDEX('[1]period'!$D$3:$D$176,MATCH(F126,'[1]period'!$B$3:$B$176,0))</f>
        <v>2006</v>
      </c>
      <c r="F126" s="52">
        <v>2006</v>
      </c>
      <c r="G126" s="27">
        <f>INDEX('[3]regions'!$D$3:$D$159,MATCH(H126,'[3]regions'!$B$3:$B$159,0))</f>
        <v>200</v>
      </c>
      <c r="H126" s="29" t="s">
        <v>39</v>
      </c>
      <c r="I126" s="37">
        <v>162476</v>
      </c>
      <c r="J126" s="37">
        <v>24442</v>
      </c>
      <c r="K126" s="37">
        <v>114990</v>
      </c>
      <c r="L126" s="37">
        <v>7330</v>
      </c>
      <c r="M126" s="37">
        <v>8744</v>
      </c>
      <c r="N126" s="37">
        <v>2682</v>
      </c>
      <c r="O126" s="37">
        <v>2682</v>
      </c>
      <c r="P126" s="37">
        <v>1606</v>
      </c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</row>
    <row r="127" spans="1:32" ht="16.5" thickBot="1" thickTop="1">
      <c r="A127" s="4">
        <v>5</v>
      </c>
      <c r="B127" s="27"/>
      <c r="C127" s="44" t="str">
        <f>INDEX('[2]urban'!$D$3:$D$5,MATCH(D127,'[2]urban'!$B$3:$B$5,0))</f>
        <v>TOT</v>
      </c>
      <c r="D127" s="31" t="s">
        <v>31</v>
      </c>
      <c r="E127" s="45">
        <f>INDEX('[1]period'!$D$3:$D$176,MATCH(F127,'[1]period'!$B$3:$B$176,0))</f>
        <v>2006</v>
      </c>
      <c r="F127" s="52">
        <v>2006</v>
      </c>
      <c r="G127" s="27">
        <f>INDEX('[3]regions'!$D$3:$D$159,MATCH(H127,'[3]regions'!$B$3:$B$159,0))</f>
        <v>300</v>
      </c>
      <c r="H127" s="29" t="s">
        <v>40</v>
      </c>
      <c r="I127" s="37">
        <v>287054</v>
      </c>
      <c r="J127" s="37">
        <v>32527</v>
      </c>
      <c r="K127" s="37">
        <v>10623</v>
      </c>
      <c r="L127" s="37">
        <v>213895</v>
      </c>
      <c r="M127" s="37">
        <v>10161</v>
      </c>
      <c r="N127" s="37">
        <v>10368</v>
      </c>
      <c r="O127" s="37">
        <v>5806</v>
      </c>
      <c r="P127" s="37">
        <v>3674</v>
      </c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</row>
    <row r="128" spans="1:32" ht="16.5" thickBot="1" thickTop="1">
      <c r="A128" s="4">
        <v>5</v>
      </c>
      <c r="B128" s="27"/>
      <c r="C128" s="44" t="str">
        <f>INDEX('[2]urban'!$D$3:$D$5,MATCH(D128,'[2]urban'!$B$3:$B$5,0))</f>
        <v>TOT</v>
      </c>
      <c r="D128" s="31" t="s">
        <v>31</v>
      </c>
      <c r="E128" s="45">
        <f>INDEX('[1]period'!$D$3:$D$176,MATCH(F128,'[1]period'!$B$3:$B$176,0))</f>
        <v>2006</v>
      </c>
      <c r="F128" s="52">
        <v>2006</v>
      </c>
      <c r="G128" s="27">
        <f>INDEX('[3]regions'!$D$3:$D$159,MATCH(H128,'[3]regions'!$B$3:$B$159,0))</f>
        <v>400</v>
      </c>
      <c r="H128" s="29" t="s">
        <v>41</v>
      </c>
      <c r="I128" s="37">
        <v>424955</v>
      </c>
      <c r="J128" s="37">
        <v>37656</v>
      </c>
      <c r="K128" s="37">
        <v>12251</v>
      </c>
      <c r="L128" s="37">
        <v>12442</v>
      </c>
      <c r="M128" s="37">
        <v>327333</v>
      </c>
      <c r="N128" s="37">
        <v>25779</v>
      </c>
      <c r="O128" s="37">
        <v>5996</v>
      </c>
      <c r="P128" s="37">
        <v>3498</v>
      </c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</row>
    <row r="129" spans="1:32" ht="16.5" thickBot="1" thickTop="1">
      <c r="A129" s="4">
        <v>5</v>
      </c>
      <c r="B129" s="27"/>
      <c r="C129" s="44" t="str">
        <f>INDEX('[2]urban'!$D$3:$D$5,MATCH(D129,'[2]urban'!$B$3:$B$5,0))</f>
        <v>TOT</v>
      </c>
      <c r="D129" s="31" t="s">
        <v>31</v>
      </c>
      <c r="E129" s="45">
        <f>INDEX('[1]period'!$D$3:$D$176,MATCH(F129,'[1]period'!$B$3:$B$176,0))</f>
        <v>2006</v>
      </c>
      <c r="F129" s="52">
        <v>2006</v>
      </c>
      <c r="G129" s="27">
        <f>INDEX('[3]regions'!$D$3:$D$159,MATCH(H129,'[3]regions'!$B$3:$B$159,0))</f>
        <v>500</v>
      </c>
      <c r="H129" s="29" t="s">
        <v>42</v>
      </c>
      <c r="I129" s="37">
        <v>211760</v>
      </c>
      <c r="J129" s="37">
        <v>14626</v>
      </c>
      <c r="K129" s="37">
        <v>5211</v>
      </c>
      <c r="L129" s="37">
        <v>10819</v>
      </c>
      <c r="M129" s="37">
        <v>23061</v>
      </c>
      <c r="N129" s="37">
        <v>148238</v>
      </c>
      <c r="O129" s="37">
        <v>8298</v>
      </c>
      <c r="P129" s="37">
        <v>1507</v>
      </c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1:32" ht="16.5" thickBot="1" thickTop="1">
      <c r="A130" s="4">
        <v>5</v>
      </c>
      <c r="B130" s="27"/>
      <c r="C130" s="44" t="str">
        <f>INDEX('[2]urban'!$D$3:$D$5,MATCH(D130,'[2]urban'!$B$3:$B$5,0))</f>
        <v>TOT</v>
      </c>
      <c r="D130" s="31" t="s">
        <v>31</v>
      </c>
      <c r="E130" s="45">
        <f>INDEX('[1]period'!$D$3:$D$176,MATCH(F130,'[1]period'!$B$3:$B$176,0))</f>
        <v>2006</v>
      </c>
      <c r="F130" s="52">
        <v>2006</v>
      </c>
      <c r="G130" s="27">
        <f>INDEX('[3]regions'!$D$3:$D$159,MATCH(H130,'[3]regions'!$B$3:$B$159,0))</f>
        <v>600</v>
      </c>
      <c r="H130" s="29" t="s">
        <v>43</v>
      </c>
      <c r="I130" s="37">
        <v>374072</v>
      </c>
      <c r="J130" s="37">
        <v>20761</v>
      </c>
      <c r="K130" s="37">
        <v>7004</v>
      </c>
      <c r="L130" s="37">
        <v>11861</v>
      </c>
      <c r="M130" s="37">
        <v>9115</v>
      </c>
      <c r="N130" s="37">
        <v>11238</v>
      </c>
      <c r="O130" s="37">
        <v>305355</v>
      </c>
      <c r="P130" s="37">
        <v>8738</v>
      </c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1:32" ht="16.5" thickBot="1" thickTop="1">
      <c r="A131" s="4">
        <v>5</v>
      </c>
      <c r="B131" s="27"/>
      <c r="C131" s="44" t="str">
        <f>INDEX('[2]urban'!$D$3:$D$5,MATCH(D131,'[2]urban'!$B$3:$B$5,0))</f>
        <v>TOT</v>
      </c>
      <c r="D131" s="31" t="s">
        <v>31</v>
      </c>
      <c r="E131" s="45">
        <f>INDEX('[1]period'!$D$3:$D$176,MATCH(F131,'[1]period'!$B$3:$B$176,0))</f>
        <v>2006</v>
      </c>
      <c r="F131" s="52">
        <v>2006</v>
      </c>
      <c r="G131" s="27">
        <f>INDEX('[3]regions'!$D$3:$D$159,MATCH(H131,'[3]regions'!$B$3:$B$159,0))</f>
        <v>700</v>
      </c>
      <c r="H131" s="29" t="s">
        <v>44</v>
      </c>
      <c r="I131" s="37">
        <v>130338</v>
      </c>
      <c r="J131" s="37">
        <v>15345</v>
      </c>
      <c r="K131" s="37">
        <v>5013</v>
      </c>
      <c r="L131" s="37">
        <v>7284</v>
      </c>
      <c r="M131" s="37">
        <v>5642</v>
      </c>
      <c r="N131" s="37">
        <v>3107</v>
      </c>
      <c r="O131" s="37">
        <v>10321</v>
      </c>
      <c r="P131" s="37">
        <v>83626</v>
      </c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1:32" ht="16.5" thickBot="1" thickTop="1">
      <c r="A132" s="4">
        <v>5</v>
      </c>
      <c r="B132" s="27"/>
      <c r="C132" s="44" t="str">
        <f>INDEX('[2]urban'!$D$3:$D$5,MATCH(D132,'[2]urban'!$B$3:$B$5,0))</f>
        <v>URB</v>
      </c>
      <c r="D132" s="32" t="s">
        <v>32</v>
      </c>
      <c r="E132" s="45">
        <f>INDEX('[1]period'!$D$3:$D$176,MATCH(F132,'[1]period'!$B$3:$B$176,0))</f>
        <v>2006</v>
      </c>
      <c r="F132" s="52">
        <v>2006</v>
      </c>
      <c r="G132" s="27">
        <f>INDEX('[3]regions'!$D$3:$D$159,MATCH(H132,'[3]regions'!$B$3:$B$159,0))</f>
        <v>1</v>
      </c>
      <c r="H132" s="29" t="s">
        <v>37</v>
      </c>
      <c r="I132" s="37"/>
      <c r="J132" s="37"/>
      <c r="K132" s="37"/>
      <c r="L132" s="37"/>
      <c r="M132" s="37"/>
      <c r="N132" s="37"/>
      <c r="O132" s="37"/>
      <c r="P132" s="37"/>
      <c r="Q132" s="37">
        <v>825464</v>
      </c>
      <c r="R132" s="37">
        <v>219755</v>
      </c>
      <c r="S132" s="37">
        <v>96753</v>
      </c>
      <c r="T132" s="37">
        <v>86208</v>
      </c>
      <c r="U132" s="37">
        <v>143178</v>
      </c>
      <c r="V132" s="37">
        <v>100194</v>
      </c>
      <c r="W132" s="37">
        <v>132098</v>
      </c>
      <c r="X132" s="37">
        <v>47278</v>
      </c>
      <c r="Y132" s="37">
        <v>421653</v>
      </c>
      <c r="Z132" s="37">
        <v>79417</v>
      </c>
      <c r="AA132" s="37">
        <v>28744</v>
      </c>
      <c r="AB132" s="37">
        <v>72841</v>
      </c>
      <c r="AC132" s="37">
        <v>104193</v>
      </c>
      <c r="AD132" s="37">
        <v>34389</v>
      </c>
      <c r="AE132" s="37">
        <v>81905</v>
      </c>
      <c r="AF132" s="37">
        <v>20164</v>
      </c>
    </row>
    <row r="133" spans="1:32" ht="16.5" thickBot="1" thickTop="1">
      <c r="A133" s="4"/>
      <c r="B133" s="27"/>
      <c r="C133" s="44" t="str">
        <f>INDEX('[2]urban'!$D$3:$D$5,MATCH(D133,'[2]urban'!$B$3:$B$5,0))</f>
        <v>URB</v>
      </c>
      <c r="D133" s="32" t="s">
        <v>32</v>
      </c>
      <c r="E133" s="45">
        <f>INDEX('[1]period'!$D$3:$D$176,MATCH(F133,'[1]period'!$B$3:$B$176,0))</f>
        <v>2006</v>
      </c>
      <c r="F133" s="52">
        <v>2006</v>
      </c>
      <c r="G133" s="27"/>
      <c r="H133" s="29" t="s">
        <v>46</v>
      </c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1:32" ht="16.5" thickBot="1" thickTop="1">
      <c r="A134" s="4">
        <v>5</v>
      </c>
      <c r="B134" s="27"/>
      <c r="C134" s="44" t="str">
        <f>INDEX('[2]urban'!$D$3:$D$5,MATCH(D134,'[2]urban'!$B$3:$B$5,0))</f>
        <v>URB</v>
      </c>
      <c r="D134" s="32" t="s">
        <v>32</v>
      </c>
      <c r="E134" s="45">
        <f>INDEX('[1]period'!$D$3:$D$176,MATCH(F134,'[1]period'!$B$3:$B$176,0))</f>
        <v>2006</v>
      </c>
      <c r="F134" s="52">
        <v>2006</v>
      </c>
      <c r="G134" s="27">
        <f>INDEX('[3]regions'!$D$3:$D$159,MATCH(H134,'[3]regions'!$B$3:$B$159,0))</f>
        <v>100</v>
      </c>
      <c r="H134" s="29" t="s">
        <v>38</v>
      </c>
      <c r="I134" s="37"/>
      <c r="J134" s="37"/>
      <c r="K134" s="37"/>
      <c r="L134" s="37"/>
      <c r="M134" s="37"/>
      <c r="N134" s="37"/>
      <c r="O134" s="37"/>
      <c r="P134" s="37"/>
      <c r="Q134" s="37">
        <v>159046</v>
      </c>
      <c r="R134" s="37">
        <v>124103</v>
      </c>
      <c r="S134" s="37">
        <v>10345</v>
      </c>
      <c r="T134" s="37">
        <v>6606</v>
      </c>
      <c r="U134" s="37">
        <v>7928</v>
      </c>
      <c r="V134" s="37">
        <v>3902</v>
      </c>
      <c r="W134" s="37">
        <v>3434</v>
      </c>
      <c r="X134" s="37">
        <v>2728</v>
      </c>
      <c r="Y134" s="37">
        <v>68989</v>
      </c>
      <c r="Z134" s="37">
        <v>60200</v>
      </c>
      <c r="AA134" s="37">
        <v>1789</v>
      </c>
      <c r="AB134" s="37">
        <v>2988</v>
      </c>
      <c r="AC134" s="37">
        <v>2217</v>
      </c>
      <c r="AD134" s="37">
        <v>531</v>
      </c>
      <c r="AE134" s="37">
        <v>779</v>
      </c>
      <c r="AF134" s="37">
        <v>485</v>
      </c>
    </row>
    <row r="135" spans="1:32" ht="16.5" thickBot="1" thickTop="1">
      <c r="A135" s="4">
        <v>5</v>
      </c>
      <c r="B135" s="27"/>
      <c r="C135" s="44" t="str">
        <f>INDEX('[2]urban'!$D$3:$D$5,MATCH(D135,'[2]urban'!$B$3:$B$5,0))</f>
        <v>URB</v>
      </c>
      <c r="D135" s="32" t="s">
        <v>32</v>
      </c>
      <c r="E135" s="45">
        <f>INDEX('[1]period'!$D$3:$D$176,MATCH(F135,'[1]period'!$B$3:$B$176,0))</f>
        <v>2006</v>
      </c>
      <c r="F135" s="52">
        <v>2006</v>
      </c>
      <c r="G135" s="27">
        <f>INDEX('[3]regions'!$D$3:$D$159,MATCH(H135,'[3]regions'!$B$3:$B$159,0))</f>
        <v>200</v>
      </c>
      <c r="H135" s="29" t="s">
        <v>39</v>
      </c>
      <c r="I135" s="37"/>
      <c r="J135" s="37"/>
      <c r="K135" s="37"/>
      <c r="L135" s="37"/>
      <c r="M135" s="37"/>
      <c r="N135" s="37"/>
      <c r="O135" s="37"/>
      <c r="P135" s="37"/>
      <c r="Q135" s="37">
        <v>91488</v>
      </c>
      <c r="R135" s="37">
        <v>17275</v>
      </c>
      <c r="S135" s="37">
        <v>59587</v>
      </c>
      <c r="T135" s="37">
        <v>4049</v>
      </c>
      <c r="U135" s="37">
        <v>5677</v>
      </c>
      <c r="V135" s="37">
        <v>1906</v>
      </c>
      <c r="W135" s="37">
        <v>1795</v>
      </c>
      <c r="X135" s="37">
        <v>1199</v>
      </c>
      <c r="Y135" s="37">
        <v>31064</v>
      </c>
      <c r="Z135" s="37">
        <v>3812</v>
      </c>
      <c r="AA135" s="37">
        <v>22437</v>
      </c>
      <c r="AB135" s="37">
        <v>2126</v>
      </c>
      <c r="AC135" s="37">
        <v>1727</v>
      </c>
      <c r="AD135" s="37">
        <v>348</v>
      </c>
      <c r="AE135" s="37">
        <v>419</v>
      </c>
      <c r="AF135" s="37">
        <v>195</v>
      </c>
    </row>
    <row r="136" spans="1:32" ht="27.75" customHeight="1" thickBot="1" thickTop="1">
      <c r="A136" s="4">
        <v>5</v>
      </c>
      <c r="B136" s="27"/>
      <c r="C136" s="44" t="str">
        <f>INDEX('[2]urban'!$D$3:$D$5,MATCH(D136,'[2]urban'!$B$3:$B$5,0))</f>
        <v>URB</v>
      </c>
      <c r="D136" s="32" t="s">
        <v>32</v>
      </c>
      <c r="E136" s="45">
        <f>INDEX('[1]period'!$D$3:$D$176,MATCH(F136,'[1]period'!$B$3:$B$176,0))</f>
        <v>2006</v>
      </c>
      <c r="F136" s="52">
        <v>2006</v>
      </c>
      <c r="G136" s="27">
        <f>INDEX('[3]regions'!$D$3:$D$159,MATCH(H136,'[3]regions'!$B$3:$B$159,0))</f>
        <v>300</v>
      </c>
      <c r="H136" s="29" t="s">
        <v>40</v>
      </c>
      <c r="I136" s="37"/>
      <c r="J136" s="37"/>
      <c r="K136" s="37"/>
      <c r="L136" s="37"/>
      <c r="M136" s="37"/>
      <c r="N136" s="37"/>
      <c r="O136" s="37"/>
      <c r="P136" s="37"/>
      <c r="Q136" s="37">
        <v>94711</v>
      </c>
      <c r="R136" s="37">
        <v>19159</v>
      </c>
      <c r="S136" s="37">
        <v>6277</v>
      </c>
      <c r="T136" s="37">
        <v>55289</v>
      </c>
      <c r="U136" s="37">
        <v>4603</v>
      </c>
      <c r="V136" s="37">
        <v>4838</v>
      </c>
      <c r="W136" s="37">
        <v>2717</v>
      </c>
      <c r="X136" s="37">
        <v>1828</v>
      </c>
      <c r="Y136" s="37">
        <v>63528</v>
      </c>
      <c r="Z136" s="37">
        <v>4089</v>
      </c>
      <c r="AA136" s="37">
        <v>1117</v>
      </c>
      <c r="AB136" s="37">
        <v>55466</v>
      </c>
      <c r="AC136" s="37">
        <v>1295</v>
      </c>
      <c r="AD136" s="37">
        <v>609</v>
      </c>
      <c r="AE136" s="37">
        <v>598</v>
      </c>
      <c r="AF136" s="37">
        <v>354</v>
      </c>
    </row>
    <row r="137" spans="1:32" ht="24" customHeight="1" thickBot="1" thickTop="1">
      <c r="A137" s="4">
        <v>5</v>
      </c>
      <c r="B137" s="27"/>
      <c r="C137" s="44" t="str">
        <f>INDEX('[2]urban'!$D$3:$D$5,MATCH(D137,'[2]urban'!$B$3:$B$5,0))</f>
        <v>URB</v>
      </c>
      <c r="D137" s="32" t="s">
        <v>32</v>
      </c>
      <c r="E137" s="45">
        <f>INDEX('[1]period'!$D$3:$D$176,MATCH(F137,'[1]period'!$B$3:$B$176,0))</f>
        <v>2006</v>
      </c>
      <c r="F137" s="52">
        <v>2006</v>
      </c>
      <c r="G137" s="27">
        <f>INDEX('[3]regions'!$D$3:$D$159,MATCH(H137,'[3]regions'!$B$3:$B$159,0))</f>
        <v>400</v>
      </c>
      <c r="H137" s="29" t="s">
        <v>41</v>
      </c>
      <c r="I137" s="37"/>
      <c r="J137" s="37"/>
      <c r="K137" s="37"/>
      <c r="L137" s="37"/>
      <c r="M137" s="37"/>
      <c r="N137" s="37"/>
      <c r="O137" s="37"/>
      <c r="P137" s="37"/>
      <c r="Q137" s="37">
        <v>158444</v>
      </c>
      <c r="R137" s="37">
        <v>23415</v>
      </c>
      <c r="S137" s="37">
        <v>7832</v>
      </c>
      <c r="T137" s="37">
        <v>5388</v>
      </c>
      <c r="U137" s="37">
        <v>103357</v>
      </c>
      <c r="V137" s="37">
        <v>13365</v>
      </c>
      <c r="W137" s="37">
        <v>3328</v>
      </c>
      <c r="X137" s="37">
        <v>1759</v>
      </c>
      <c r="Y137" s="37">
        <v>101786</v>
      </c>
      <c r="Z137" s="37">
        <v>4373</v>
      </c>
      <c r="AA137" s="37">
        <v>1447</v>
      </c>
      <c r="AB137" s="37">
        <v>2995</v>
      </c>
      <c r="AC137" s="37">
        <v>89771</v>
      </c>
      <c r="AD137" s="37">
        <v>1802</v>
      </c>
      <c r="AE137" s="37">
        <v>845</v>
      </c>
      <c r="AF137" s="37">
        <v>553</v>
      </c>
    </row>
    <row r="138" spans="1:32" ht="16.5" thickBot="1" thickTop="1">
      <c r="A138" s="4">
        <v>5</v>
      </c>
      <c r="B138" s="27"/>
      <c r="C138" s="44" t="str">
        <f>INDEX('[2]urban'!$D$3:$D$5,MATCH(D138,'[2]urban'!$B$3:$B$5,0))</f>
        <v>URB</v>
      </c>
      <c r="D138" s="32" t="s">
        <v>32</v>
      </c>
      <c r="E138" s="45">
        <f>INDEX('[1]period'!$D$3:$D$176,MATCH(F138,'[1]period'!$B$3:$B$176,0))</f>
        <v>2006</v>
      </c>
      <c r="F138" s="52">
        <v>2006</v>
      </c>
      <c r="G138" s="27">
        <f>INDEX('[3]regions'!$D$3:$D$159,MATCH(H138,'[3]regions'!$B$3:$B$159,0))</f>
        <v>500</v>
      </c>
      <c r="H138" s="29" t="s">
        <v>42</v>
      </c>
      <c r="I138" s="37"/>
      <c r="J138" s="37"/>
      <c r="K138" s="37"/>
      <c r="L138" s="37"/>
      <c r="M138" s="37"/>
      <c r="N138" s="37"/>
      <c r="O138" s="37"/>
      <c r="P138" s="37"/>
      <c r="Q138" s="37">
        <v>106789</v>
      </c>
      <c r="R138" s="37">
        <v>10892</v>
      </c>
      <c r="S138" s="37">
        <v>4013</v>
      </c>
      <c r="T138" s="37">
        <v>5538</v>
      </c>
      <c r="U138" s="37">
        <v>12932</v>
      </c>
      <c r="V138" s="37">
        <v>67760</v>
      </c>
      <c r="W138" s="37">
        <v>4808</v>
      </c>
      <c r="X138" s="37">
        <v>846</v>
      </c>
      <c r="Y138" s="37">
        <v>44473</v>
      </c>
      <c r="Z138" s="37">
        <v>2053</v>
      </c>
      <c r="AA138" s="37">
        <v>596</v>
      </c>
      <c r="AB138" s="37">
        <v>3692</v>
      </c>
      <c r="AC138" s="37">
        <v>6676</v>
      </c>
      <c r="AD138" s="37">
        <v>29571</v>
      </c>
      <c r="AE138" s="37">
        <v>1629</v>
      </c>
      <c r="AF138" s="37">
        <v>256</v>
      </c>
    </row>
    <row r="139" spans="1:32" ht="29.25" customHeight="1" thickBot="1" thickTop="1">
      <c r="A139" s="4">
        <v>5</v>
      </c>
      <c r="B139" s="27"/>
      <c r="C139" s="44" t="str">
        <f>INDEX('[2]urban'!$D$3:$D$5,MATCH(D139,'[2]urban'!$B$3:$B$5,0))</f>
        <v>URB</v>
      </c>
      <c r="D139" s="32" t="s">
        <v>32</v>
      </c>
      <c r="E139" s="45">
        <f>INDEX('[1]period'!$D$3:$D$176,MATCH(F139,'[1]period'!$B$3:$B$176,0))</f>
        <v>2006</v>
      </c>
      <c r="F139" s="52">
        <v>2006</v>
      </c>
      <c r="G139" s="27">
        <f>INDEX('[3]regions'!$D$3:$D$159,MATCH(H139,'[3]regions'!$B$3:$B$159,0))</f>
        <v>600</v>
      </c>
      <c r="H139" s="29" t="s">
        <v>43</v>
      </c>
      <c r="I139" s="37"/>
      <c r="J139" s="37"/>
      <c r="K139" s="37"/>
      <c r="L139" s="37"/>
      <c r="M139" s="37"/>
      <c r="N139" s="37"/>
      <c r="O139" s="37"/>
      <c r="P139" s="37"/>
      <c r="Q139" s="37">
        <v>150234</v>
      </c>
      <c r="R139" s="37">
        <v>14247</v>
      </c>
      <c r="S139" s="37">
        <v>4790</v>
      </c>
      <c r="T139" s="37">
        <v>5493</v>
      </c>
      <c r="U139" s="37">
        <v>5250</v>
      </c>
      <c r="V139" s="37">
        <v>6307</v>
      </c>
      <c r="W139" s="37">
        <v>109559</v>
      </c>
      <c r="X139" s="37">
        <v>4588</v>
      </c>
      <c r="Y139" s="37">
        <v>86907</v>
      </c>
      <c r="Z139" s="37">
        <v>2868</v>
      </c>
      <c r="AA139" s="37">
        <v>898</v>
      </c>
      <c r="AB139" s="37">
        <v>3546</v>
      </c>
      <c r="AC139" s="37">
        <v>1627</v>
      </c>
      <c r="AD139" s="37">
        <v>1167</v>
      </c>
      <c r="AE139" s="37">
        <v>75776</v>
      </c>
      <c r="AF139" s="37">
        <v>1025</v>
      </c>
    </row>
    <row r="140" spans="1:32" ht="16.5" thickBot="1" thickTop="1">
      <c r="A140" s="4">
        <v>5</v>
      </c>
      <c r="B140" s="27"/>
      <c r="C140" s="44" t="str">
        <f>INDEX('[2]urban'!$D$3:$D$5,MATCH(D140,'[2]urban'!$B$3:$B$5,0))</f>
        <v>URB</v>
      </c>
      <c r="D140" s="32" t="s">
        <v>32</v>
      </c>
      <c r="E140" s="45">
        <f>INDEX('[1]period'!$D$3:$D$176,MATCH(F140,'[1]period'!$B$3:$B$176,0))</f>
        <v>2006</v>
      </c>
      <c r="F140" s="52">
        <v>2006</v>
      </c>
      <c r="G140" s="27">
        <f>INDEX('[3]regions'!$D$3:$D$159,MATCH(H140,'[3]regions'!$B$3:$B$159,0))</f>
        <v>700</v>
      </c>
      <c r="H140" s="29" t="s">
        <v>44</v>
      </c>
      <c r="I140" s="37"/>
      <c r="J140" s="37"/>
      <c r="K140" s="37"/>
      <c r="L140" s="37"/>
      <c r="M140" s="37"/>
      <c r="N140" s="37"/>
      <c r="O140" s="37"/>
      <c r="P140" s="37"/>
      <c r="Q140" s="37">
        <v>64752</v>
      </c>
      <c r="R140" s="37">
        <v>10664</v>
      </c>
      <c r="S140" s="37">
        <v>3909</v>
      </c>
      <c r="T140" s="37">
        <v>3845</v>
      </c>
      <c r="U140" s="37">
        <v>3431</v>
      </c>
      <c r="V140" s="37">
        <v>2116</v>
      </c>
      <c r="W140" s="37">
        <v>6457</v>
      </c>
      <c r="X140" s="37">
        <v>34330</v>
      </c>
      <c r="Y140" s="37">
        <v>24906</v>
      </c>
      <c r="Z140" s="37">
        <v>2022</v>
      </c>
      <c r="AA140" s="37">
        <v>460</v>
      </c>
      <c r="AB140" s="37">
        <v>2028</v>
      </c>
      <c r="AC140" s="37">
        <v>880</v>
      </c>
      <c r="AD140" s="37">
        <v>361</v>
      </c>
      <c r="AE140" s="37">
        <v>1859</v>
      </c>
      <c r="AF140" s="37">
        <v>17296</v>
      </c>
    </row>
    <row r="141" spans="1:32" ht="21" customHeight="1" thickBot="1" thickTop="1">
      <c r="A141" s="4">
        <v>5</v>
      </c>
      <c r="B141" s="27"/>
      <c r="C141" s="44" t="str">
        <f>INDEX('[2]urban'!$D$3:$D$5,MATCH(D141,'[2]urban'!$B$3:$B$5,0))</f>
        <v>RUR</v>
      </c>
      <c r="D141" s="32" t="s">
        <v>33</v>
      </c>
      <c r="E141" s="45">
        <f>INDEX('[1]period'!$D$3:$D$176,MATCH(F141,'[1]period'!$B$3:$B$176,0))</f>
        <v>2006</v>
      </c>
      <c r="F141" s="52">
        <v>2006</v>
      </c>
      <c r="G141" s="27">
        <f>INDEX('[3]regions'!$D$3:$D$159,MATCH(H141,'[3]regions'!$B$3:$B$159,0))</f>
        <v>1</v>
      </c>
      <c r="H141" s="29" t="s">
        <v>37</v>
      </c>
      <c r="I141" s="37"/>
      <c r="J141" s="37"/>
      <c r="K141" s="37"/>
      <c r="L141" s="37"/>
      <c r="M141" s="37"/>
      <c r="N141" s="37"/>
      <c r="O141" s="37"/>
      <c r="P141" s="37"/>
      <c r="Q141" s="37">
        <v>493635</v>
      </c>
      <c r="R141" s="37">
        <v>100163</v>
      </c>
      <c r="S141" s="37">
        <v>36688</v>
      </c>
      <c r="T141" s="37">
        <v>70752</v>
      </c>
      <c r="U141" s="37">
        <v>109904</v>
      </c>
      <c r="V141" s="37">
        <v>57479</v>
      </c>
      <c r="W141" s="37">
        <v>88694</v>
      </c>
      <c r="X141" s="37">
        <v>29955</v>
      </c>
      <c r="Y141" s="37">
        <v>194939</v>
      </c>
      <c r="Z141" s="37">
        <v>30241</v>
      </c>
      <c r="AA141" s="37">
        <v>9217</v>
      </c>
      <c r="AB141" s="37">
        <v>48142</v>
      </c>
      <c r="AC141" s="37">
        <v>41104</v>
      </c>
      <c r="AD141" s="37">
        <v>15312</v>
      </c>
      <c r="AE141" s="37">
        <v>41523</v>
      </c>
      <c r="AF141" s="37">
        <v>9400</v>
      </c>
    </row>
    <row r="142" spans="1:32" ht="16.5" thickBot="1" thickTop="1">
      <c r="A142" s="4"/>
      <c r="B142" s="27"/>
      <c r="C142" s="44" t="str">
        <f>INDEX('[2]urban'!$D$3:$D$5,MATCH(D142,'[2]urban'!$B$3:$B$5,0))</f>
        <v>RUR</v>
      </c>
      <c r="D142" s="32" t="s">
        <v>33</v>
      </c>
      <c r="E142" s="45">
        <f>INDEX('[1]period'!$D$3:$D$176,MATCH(F142,'[1]period'!$B$3:$B$176,0))</f>
        <v>2006</v>
      </c>
      <c r="F142" s="52">
        <v>2006</v>
      </c>
      <c r="G142" s="27"/>
      <c r="H142" s="29" t="s">
        <v>46</v>
      </c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1:32" ht="16.5" thickBot="1" thickTop="1">
      <c r="A143" s="4">
        <v>5</v>
      </c>
      <c r="B143" s="27"/>
      <c r="C143" s="44" t="str">
        <f>INDEX('[2]urban'!$D$3:$D$5,MATCH(D143,'[2]urban'!$B$3:$B$5,0))</f>
        <v>RUR</v>
      </c>
      <c r="D143" s="32" t="s">
        <v>33</v>
      </c>
      <c r="E143" s="45">
        <f>INDEX('[1]period'!$D$3:$D$176,MATCH(F143,'[1]period'!$B$3:$B$176,0))</f>
        <v>2006</v>
      </c>
      <c r="F143" s="52">
        <v>2006</v>
      </c>
      <c r="G143" s="27">
        <f>INDEX('[3]regions'!$D$3:$D$159,MATCH(H143,'[3]regions'!$B$3:$B$159,0))</f>
        <v>100</v>
      </c>
      <c r="H143" s="29" t="s">
        <v>38</v>
      </c>
      <c r="I143" s="37"/>
      <c r="J143" s="37"/>
      <c r="K143" s="37"/>
      <c r="L143" s="37"/>
      <c r="M143" s="37"/>
      <c r="N143" s="37"/>
      <c r="O143" s="37"/>
      <c r="P143" s="37"/>
      <c r="Q143" s="37">
        <v>90348</v>
      </c>
      <c r="R143" s="37">
        <v>79237</v>
      </c>
      <c r="S143" s="37">
        <v>3125</v>
      </c>
      <c r="T143" s="37">
        <v>2286</v>
      </c>
      <c r="U143" s="37">
        <v>2739</v>
      </c>
      <c r="V143" s="37">
        <v>1189</v>
      </c>
      <c r="W143" s="37">
        <v>1083</v>
      </c>
      <c r="X143" s="37">
        <v>689</v>
      </c>
      <c r="Y143" s="37">
        <v>26653</v>
      </c>
      <c r="Z143" s="37">
        <v>20679</v>
      </c>
      <c r="AA143" s="37">
        <v>1051</v>
      </c>
      <c r="AB143" s="37">
        <v>2432</v>
      </c>
      <c r="AC143" s="37">
        <v>1439</v>
      </c>
      <c r="AD143" s="37">
        <v>340</v>
      </c>
      <c r="AE143" s="37">
        <v>466</v>
      </c>
      <c r="AF143" s="37">
        <v>246</v>
      </c>
    </row>
    <row r="144" spans="1:32" ht="16.5" thickBot="1" thickTop="1">
      <c r="A144" s="4">
        <v>5</v>
      </c>
      <c r="B144" s="27"/>
      <c r="C144" s="44" t="str">
        <f>INDEX('[2]urban'!$D$3:$D$5,MATCH(D144,'[2]urban'!$B$3:$B$5,0))</f>
        <v>RUR</v>
      </c>
      <c r="D144" s="32" t="s">
        <v>33</v>
      </c>
      <c r="E144" s="45">
        <f>INDEX('[1]period'!$D$3:$D$176,MATCH(F144,'[1]period'!$B$3:$B$176,0))</f>
        <v>2006</v>
      </c>
      <c r="F144" s="52">
        <v>2006</v>
      </c>
      <c r="G144" s="27">
        <f>INDEX('[3]regions'!$D$3:$D$159,MATCH(H144,'[3]regions'!$B$3:$B$159,0))</f>
        <v>200</v>
      </c>
      <c r="H144" s="29" t="s">
        <v>39</v>
      </c>
      <c r="I144" s="37"/>
      <c r="J144" s="37"/>
      <c r="K144" s="37"/>
      <c r="L144" s="37"/>
      <c r="M144" s="37"/>
      <c r="N144" s="37"/>
      <c r="O144" s="37"/>
      <c r="P144" s="37"/>
      <c r="Q144" s="37">
        <v>31808</v>
      </c>
      <c r="R144" s="37">
        <v>2414</v>
      </c>
      <c r="S144" s="37">
        <v>27108</v>
      </c>
      <c r="T144" s="37">
        <v>594</v>
      </c>
      <c r="U144" s="37">
        <v>884</v>
      </c>
      <c r="V144" s="37">
        <v>323</v>
      </c>
      <c r="W144" s="37">
        <v>324</v>
      </c>
      <c r="X144" s="37">
        <v>161</v>
      </c>
      <c r="Y144" s="37">
        <v>8116</v>
      </c>
      <c r="Z144" s="37">
        <v>941</v>
      </c>
      <c r="AA144" s="37">
        <v>5858</v>
      </c>
      <c r="AB144" s="37">
        <v>561</v>
      </c>
      <c r="AC144" s="37">
        <v>456</v>
      </c>
      <c r="AD144" s="37">
        <v>105</v>
      </c>
      <c r="AE144" s="37">
        <v>144</v>
      </c>
      <c r="AF144" s="37">
        <v>51</v>
      </c>
    </row>
    <row r="145" spans="1:32" ht="16.5" thickBot="1" thickTop="1">
      <c r="A145" s="4">
        <v>5</v>
      </c>
      <c r="B145" s="27"/>
      <c r="C145" s="44" t="str">
        <f>INDEX('[2]urban'!$D$3:$D$5,MATCH(D145,'[2]urban'!$B$3:$B$5,0))</f>
        <v>RUR</v>
      </c>
      <c r="D145" s="32" t="s">
        <v>33</v>
      </c>
      <c r="E145" s="45">
        <f>INDEX('[1]period'!$D$3:$D$176,MATCH(F145,'[1]period'!$B$3:$B$176,0))</f>
        <v>2006</v>
      </c>
      <c r="F145" s="52">
        <v>2006</v>
      </c>
      <c r="G145" s="27">
        <f>INDEX('[3]regions'!$D$3:$D$159,MATCH(H145,'[3]regions'!$B$3:$B$159,0))</f>
        <v>300</v>
      </c>
      <c r="H145" s="29" t="s">
        <v>40</v>
      </c>
      <c r="I145" s="37"/>
      <c r="J145" s="37"/>
      <c r="K145" s="37"/>
      <c r="L145" s="37"/>
      <c r="M145" s="37"/>
      <c r="N145" s="37"/>
      <c r="O145" s="37"/>
      <c r="P145" s="37"/>
      <c r="Q145" s="37">
        <v>82004</v>
      </c>
      <c r="R145" s="37">
        <v>6242</v>
      </c>
      <c r="S145" s="37">
        <v>2452</v>
      </c>
      <c r="T145" s="37">
        <v>63347</v>
      </c>
      <c r="U145" s="37">
        <v>2695</v>
      </c>
      <c r="V145" s="37">
        <v>4278</v>
      </c>
      <c r="W145" s="37">
        <v>1790</v>
      </c>
      <c r="X145" s="37">
        <v>1200</v>
      </c>
      <c r="Y145" s="37">
        <v>46811</v>
      </c>
      <c r="Z145" s="37">
        <v>3037</v>
      </c>
      <c r="AA145" s="37">
        <v>777</v>
      </c>
      <c r="AB145" s="37">
        <v>39793</v>
      </c>
      <c r="AC145" s="37">
        <v>1568</v>
      </c>
      <c r="AD145" s="37">
        <v>643</v>
      </c>
      <c r="AE145" s="37">
        <v>701</v>
      </c>
      <c r="AF145" s="37">
        <v>292</v>
      </c>
    </row>
    <row r="146" spans="1:32" ht="16.5" thickBot="1" thickTop="1">
      <c r="A146" s="4">
        <v>5</v>
      </c>
      <c r="B146" s="27"/>
      <c r="C146" s="44" t="str">
        <f>INDEX('[2]urban'!$D$3:$D$5,MATCH(D146,'[2]urban'!$B$3:$B$5,0))</f>
        <v>RUR</v>
      </c>
      <c r="D146" s="32" t="s">
        <v>33</v>
      </c>
      <c r="E146" s="45">
        <f>INDEX('[1]period'!$D$3:$D$176,MATCH(F146,'[1]period'!$B$3:$B$176,0))</f>
        <v>2006</v>
      </c>
      <c r="F146" s="52">
        <v>2006</v>
      </c>
      <c r="G146" s="27">
        <f>INDEX('[3]regions'!$D$3:$D$159,MATCH(H146,'[3]regions'!$B$3:$B$159,0))</f>
        <v>400</v>
      </c>
      <c r="H146" s="29" t="s">
        <v>41</v>
      </c>
      <c r="I146" s="37"/>
      <c r="J146" s="37"/>
      <c r="K146" s="37"/>
      <c r="L146" s="37"/>
      <c r="M146" s="37"/>
      <c r="N146" s="37"/>
      <c r="O146" s="37"/>
      <c r="P146" s="37"/>
      <c r="Q146" s="37">
        <v>120852</v>
      </c>
      <c r="R146" s="37">
        <v>6747</v>
      </c>
      <c r="S146" s="37">
        <v>2182</v>
      </c>
      <c r="T146" s="37">
        <v>1872</v>
      </c>
      <c r="U146" s="37">
        <v>99443</v>
      </c>
      <c r="V146" s="37">
        <v>8530</v>
      </c>
      <c r="W146" s="37">
        <v>1254</v>
      </c>
      <c r="X146" s="37">
        <v>824</v>
      </c>
      <c r="Y146" s="37">
        <v>43873</v>
      </c>
      <c r="Z146" s="37">
        <v>3121</v>
      </c>
      <c r="AA146" s="37">
        <v>790</v>
      </c>
      <c r="AB146" s="37">
        <v>2187</v>
      </c>
      <c r="AC146" s="37">
        <v>34762</v>
      </c>
      <c r="AD146" s="37">
        <v>2082</v>
      </c>
      <c r="AE146" s="37">
        <v>569</v>
      </c>
      <c r="AF146" s="37">
        <v>362</v>
      </c>
    </row>
    <row r="147" spans="1:32" ht="16.5" thickBot="1" thickTop="1">
      <c r="A147" s="4">
        <v>5</v>
      </c>
      <c r="B147" s="27"/>
      <c r="C147" s="44" t="str">
        <f>INDEX('[2]urban'!$D$3:$D$5,MATCH(D147,'[2]urban'!$B$3:$B$5,0))</f>
        <v>RUR</v>
      </c>
      <c r="D147" s="32" t="s">
        <v>33</v>
      </c>
      <c r="E147" s="45">
        <f>INDEX('[1]period'!$D$3:$D$176,MATCH(F147,'[1]period'!$B$3:$B$176,0))</f>
        <v>2006</v>
      </c>
      <c r="F147" s="52">
        <v>2006</v>
      </c>
      <c r="G147" s="27">
        <f>INDEX('[3]regions'!$D$3:$D$159,MATCH(H147,'[3]regions'!$B$3:$B$159,0))</f>
        <v>500</v>
      </c>
      <c r="H147" s="29" t="s">
        <v>42</v>
      </c>
      <c r="I147" s="37"/>
      <c r="J147" s="37"/>
      <c r="K147" s="37"/>
      <c r="L147" s="37"/>
      <c r="M147" s="37"/>
      <c r="N147" s="37"/>
      <c r="O147" s="37"/>
      <c r="P147" s="37"/>
      <c r="Q147" s="37">
        <v>45517</v>
      </c>
      <c r="R147" s="37">
        <v>1154</v>
      </c>
      <c r="S147" s="37">
        <v>420</v>
      </c>
      <c r="T147" s="37">
        <v>715</v>
      </c>
      <c r="U147" s="37">
        <v>1823</v>
      </c>
      <c r="V147" s="37">
        <v>39934</v>
      </c>
      <c r="W147" s="37">
        <v>1196</v>
      </c>
      <c r="X147" s="37">
        <v>275</v>
      </c>
      <c r="Y147" s="37">
        <v>14981</v>
      </c>
      <c r="Z147" s="37">
        <v>527</v>
      </c>
      <c r="AA147" s="37">
        <v>182</v>
      </c>
      <c r="AB147" s="37">
        <v>874</v>
      </c>
      <c r="AC147" s="37">
        <v>1630</v>
      </c>
      <c r="AD147" s="37">
        <v>10973</v>
      </c>
      <c r="AE147" s="37">
        <v>665</v>
      </c>
      <c r="AF147" s="37">
        <v>130</v>
      </c>
    </row>
    <row r="148" spans="1:32" ht="16.5" thickBot="1" thickTop="1">
      <c r="A148" s="4">
        <v>5</v>
      </c>
      <c r="B148" s="27"/>
      <c r="C148" s="44" t="str">
        <f>INDEX('[2]urban'!$D$3:$D$5,MATCH(D148,'[2]urban'!$B$3:$B$5,0))</f>
        <v>RUR</v>
      </c>
      <c r="D148" s="32" t="s">
        <v>33</v>
      </c>
      <c r="E148" s="45">
        <f>INDEX('[1]period'!$D$3:$D$176,MATCH(F148,'[1]period'!$B$3:$B$176,0))</f>
        <v>2006</v>
      </c>
      <c r="F148" s="52">
        <v>2006</v>
      </c>
      <c r="G148" s="27">
        <f>INDEX('[3]regions'!$D$3:$D$159,MATCH(H148,'[3]regions'!$B$3:$B$159,0))</f>
        <v>600</v>
      </c>
      <c r="H148" s="29" t="s">
        <v>43</v>
      </c>
      <c r="I148" s="37"/>
      <c r="J148" s="37"/>
      <c r="K148" s="37"/>
      <c r="L148" s="37"/>
      <c r="M148" s="37"/>
      <c r="N148" s="37"/>
      <c r="O148" s="37"/>
      <c r="P148" s="37"/>
      <c r="Q148" s="37">
        <v>92543</v>
      </c>
      <c r="R148" s="37">
        <v>2354</v>
      </c>
      <c r="S148" s="37">
        <v>890</v>
      </c>
      <c r="T148" s="37">
        <v>1180</v>
      </c>
      <c r="U148" s="37">
        <v>1362</v>
      </c>
      <c r="V148" s="37">
        <v>2737</v>
      </c>
      <c r="W148" s="37">
        <v>81692</v>
      </c>
      <c r="X148" s="37">
        <v>2328</v>
      </c>
      <c r="Y148" s="37">
        <v>44388</v>
      </c>
      <c r="Z148" s="37">
        <v>1292</v>
      </c>
      <c r="AA148" s="37">
        <v>426</v>
      </c>
      <c r="AB148" s="37">
        <v>1642</v>
      </c>
      <c r="AC148" s="37">
        <v>876</v>
      </c>
      <c r="AD148" s="37">
        <v>1027</v>
      </c>
      <c r="AE148" s="37">
        <v>38328</v>
      </c>
      <c r="AF148" s="37">
        <v>797</v>
      </c>
    </row>
    <row r="149" spans="1:32" ht="16.5" thickBot="1" thickTop="1">
      <c r="A149" s="4">
        <v>5</v>
      </c>
      <c r="B149" s="27"/>
      <c r="C149" s="44" t="str">
        <f>INDEX('[2]urban'!$D$3:$D$5,MATCH(D149,'[2]urban'!$B$3:$B$5,0))</f>
        <v>RUR</v>
      </c>
      <c r="D149" s="32" t="s">
        <v>33</v>
      </c>
      <c r="E149" s="45">
        <f>INDEX('[1]period'!$D$3:$D$176,MATCH(F149,'[1]period'!$B$3:$B$176,0))</f>
        <v>2006</v>
      </c>
      <c r="F149" s="52">
        <v>2006</v>
      </c>
      <c r="G149" s="27">
        <f>INDEX('[3]regions'!$D$3:$D$159,MATCH(H149,'[3]regions'!$B$3:$B$159,0))</f>
        <v>700</v>
      </c>
      <c r="H149" s="29" t="s">
        <v>44</v>
      </c>
      <c r="I149" s="37"/>
      <c r="J149" s="37"/>
      <c r="K149" s="37"/>
      <c r="L149" s="37"/>
      <c r="M149" s="37"/>
      <c r="N149" s="37"/>
      <c r="O149" s="37"/>
      <c r="P149" s="37"/>
      <c r="Q149" s="37">
        <v>30563</v>
      </c>
      <c r="R149" s="37">
        <v>2015</v>
      </c>
      <c r="S149" s="37">
        <v>511</v>
      </c>
      <c r="T149" s="37">
        <v>758</v>
      </c>
      <c r="U149" s="37">
        <v>958</v>
      </c>
      <c r="V149" s="37">
        <v>488</v>
      </c>
      <c r="W149" s="37">
        <v>1355</v>
      </c>
      <c r="X149" s="37">
        <v>24478</v>
      </c>
      <c r="Y149" s="37">
        <v>10117</v>
      </c>
      <c r="Z149" s="37">
        <v>644</v>
      </c>
      <c r="AA149" s="37">
        <v>133</v>
      </c>
      <c r="AB149" s="37">
        <v>653</v>
      </c>
      <c r="AC149" s="37">
        <v>373</v>
      </c>
      <c r="AD149" s="37">
        <v>142</v>
      </c>
      <c r="AE149" s="37">
        <v>650</v>
      </c>
      <c r="AF149" s="37">
        <v>7522</v>
      </c>
    </row>
    <row r="150" spans="1:32" ht="16.5" thickBot="1" thickTop="1">
      <c r="A150" s="4">
        <v>5</v>
      </c>
      <c r="B150" s="27"/>
      <c r="C150" s="44" t="str">
        <f>INDEX('[2]urban'!$D$3:$D$5,MATCH(D150,'[2]urban'!$B$3:$B$5,0))</f>
        <v>TOT</v>
      </c>
      <c r="D150" s="31" t="s">
        <v>31</v>
      </c>
      <c r="E150" s="45">
        <f>INDEX('[1]period'!$D$3:$D$176,MATCH(F150,'[1]period'!$B$3:$B$176,0))</f>
        <v>2007</v>
      </c>
      <c r="F150" s="52">
        <v>2007</v>
      </c>
      <c r="G150" s="27">
        <f>INDEX('[3]regions'!$D$3:$D$159,MATCH(H150,'[3]regions'!$B$3:$B$159,0))</f>
        <v>1</v>
      </c>
      <c r="H150" s="29" t="s">
        <v>37</v>
      </c>
      <c r="I150" s="37">
        <v>1997980</v>
      </c>
      <c r="J150" s="37">
        <v>431406</v>
      </c>
      <c r="K150" s="37">
        <v>169689</v>
      </c>
      <c r="L150" s="37">
        <v>330052</v>
      </c>
      <c r="M150" s="37">
        <v>399138</v>
      </c>
      <c r="N150" s="37">
        <v>214280</v>
      </c>
      <c r="O150" s="37">
        <v>344339</v>
      </c>
      <c r="P150" s="37">
        <v>109076</v>
      </c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1:32" ht="16.5" thickBot="1" thickTop="1">
      <c r="A151" s="4"/>
      <c r="B151" s="27"/>
      <c r="C151" s="44" t="str">
        <f>INDEX('[2]urban'!$D$3:$D$5,MATCH(D151,'[2]urban'!$B$3:$B$5,0))</f>
        <v>TOT</v>
      </c>
      <c r="D151" s="31" t="s">
        <v>31</v>
      </c>
      <c r="E151" s="45">
        <f>INDEX('[1]period'!$D$3:$D$176,MATCH(F151,'[1]period'!$B$3:$B$176,0))</f>
        <v>2007</v>
      </c>
      <c r="F151" s="52">
        <v>2007</v>
      </c>
      <c r="G151" s="27"/>
      <c r="H151" s="29" t="s">
        <v>46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1:32" ht="16.5" thickBot="1" thickTop="1">
      <c r="A152" s="4">
        <v>5</v>
      </c>
      <c r="B152" s="27"/>
      <c r="C152" s="44" t="str">
        <f>INDEX('[2]urban'!$D$3:$D$5,MATCH(D152,'[2]urban'!$B$3:$B$5,0))</f>
        <v>TOT</v>
      </c>
      <c r="D152" s="31" t="s">
        <v>31</v>
      </c>
      <c r="E152" s="45">
        <f>INDEX('[1]period'!$D$3:$D$176,MATCH(F152,'[1]period'!$B$3:$B$176,0))</f>
        <v>2007</v>
      </c>
      <c r="F152" s="52">
        <v>2007</v>
      </c>
      <c r="G152" s="27">
        <f>INDEX('[3]regions'!$D$3:$D$159,MATCH(H152,'[3]regions'!$B$3:$B$159,0))</f>
        <v>100</v>
      </c>
      <c r="H152" s="29" t="s">
        <v>38</v>
      </c>
      <c r="I152" s="37">
        <v>350016</v>
      </c>
      <c r="J152" s="37">
        <v>286444</v>
      </c>
      <c r="K152" s="37">
        <v>15437</v>
      </c>
      <c r="L152" s="37">
        <v>18058</v>
      </c>
      <c r="M152" s="37">
        <v>14091</v>
      </c>
      <c r="N152" s="37">
        <v>6011</v>
      </c>
      <c r="O152" s="37">
        <v>5939</v>
      </c>
      <c r="P152" s="37">
        <v>4036</v>
      </c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1:32" ht="16.5" thickBot="1" thickTop="1">
      <c r="A153" s="4">
        <v>5</v>
      </c>
      <c r="B153" s="27"/>
      <c r="C153" s="44" t="str">
        <f>INDEX('[2]urban'!$D$3:$D$5,MATCH(D153,'[2]urban'!$B$3:$B$5,0))</f>
        <v>TOT</v>
      </c>
      <c r="D153" s="31" t="s">
        <v>31</v>
      </c>
      <c r="E153" s="45">
        <f>INDEX('[1]period'!$D$3:$D$176,MATCH(F153,'[1]period'!$B$3:$B$176,0))</f>
        <v>2007</v>
      </c>
      <c r="F153" s="52">
        <v>2007</v>
      </c>
      <c r="G153" s="27">
        <f>INDEX('[3]regions'!$D$3:$D$159,MATCH(H153,'[3]regions'!$B$3:$B$159,0))</f>
        <v>200</v>
      </c>
      <c r="H153" s="29" t="s">
        <v>39</v>
      </c>
      <c r="I153" s="37">
        <v>162275</v>
      </c>
      <c r="J153" s="37">
        <v>23935</v>
      </c>
      <c r="K153" s="37">
        <v>114411</v>
      </c>
      <c r="L153" s="37">
        <v>8589</v>
      </c>
      <c r="M153" s="37">
        <v>8298</v>
      </c>
      <c r="N153" s="37">
        <v>2615</v>
      </c>
      <c r="O153" s="37">
        <v>2779</v>
      </c>
      <c r="P153" s="37">
        <v>1648</v>
      </c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1:32" ht="22.5" customHeight="1" thickBot="1" thickTop="1">
      <c r="A154" s="4">
        <v>5</v>
      </c>
      <c r="B154" s="27"/>
      <c r="C154" s="44" t="str">
        <f>INDEX('[2]urban'!$D$3:$D$5,MATCH(D154,'[2]urban'!$B$3:$B$5,0))</f>
        <v>TOT</v>
      </c>
      <c r="D154" s="31" t="s">
        <v>31</v>
      </c>
      <c r="E154" s="45">
        <f>INDEX('[1]period'!$D$3:$D$176,MATCH(F154,'[1]period'!$B$3:$B$176,0))</f>
        <v>2007</v>
      </c>
      <c r="F154" s="52">
        <v>2007</v>
      </c>
      <c r="G154" s="27">
        <f>INDEX('[3]regions'!$D$3:$D$159,MATCH(H154,'[3]regions'!$B$3:$B$159,0))</f>
        <v>300</v>
      </c>
      <c r="H154" s="29" t="s">
        <v>40</v>
      </c>
      <c r="I154" s="37">
        <v>328948</v>
      </c>
      <c r="J154" s="37">
        <v>33427</v>
      </c>
      <c r="K154" s="37">
        <v>10405</v>
      </c>
      <c r="L154" s="37">
        <v>253229</v>
      </c>
      <c r="M154" s="37">
        <v>10151</v>
      </c>
      <c r="N154" s="37">
        <v>12011</v>
      </c>
      <c r="O154" s="37">
        <v>5938</v>
      </c>
      <c r="P154" s="37">
        <v>3787</v>
      </c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1:32" ht="16.5" thickBot="1" thickTop="1">
      <c r="A155" s="4">
        <v>5</v>
      </c>
      <c r="B155" s="27"/>
      <c r="C155" s="44" t="str">
        <f>INDEX('[2]urban'!$D$3:$D$5,MATCH(D155,'[2]urban'!$B$3:$B$5,0))</f>
        <v>TOT</v>
      </c>
      <c r="D155" s="31" t="s">
        <v>31</v>
      </c>
      <c r="E155" s="45">
        <f>INDEX('[1]period'!$D$3:$D$176,MATCH(F155,'[1]period'!$B$3:$B$176,0))</f>
        <v>2007</v>
      </c>
      <c r="F155" s="52">
        <v>2007</v>
      </c>
      <c r="G155" s="27">
        <f>INDEX('[3]regions'!$D$3:$D$159,MATCH(H155,'[3]regions'!$B$3:$B$159,0))</f>
        <v>400</v>
      </c>
      <c r="H155" s="29" t="s">
        <v>41</v>
      </c>
      <c r="I155" s="37">
        <v>431660</v>
      </c>
      <c r="J155" s="37">
        <v>38348</v>
      </c>
      <c r="K155" s="37">
        <v>12032</v>
      </c>
      <c r="L155" s="37">
        <v>14478</v>
      </c>
      <c r="M155" s="37">
        <v>329894</v>
      </c>
      <c r="N155" s="37">
        <v>27475</v>
      </c>
      <c r="O155" s="37">
        <v>5970</v>
      </c>
      <c r="P155" s="37">
        <v>3463</v>
      </c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  <row r="156" spans="1:32" ht="16.5" thickBot="1" thickTop="1">
      <c r="A156" s="4">
        <v>5</v>
      </c>
      <c r="B156" s="27"/>
      <c r="C156" s="44" t="str">
        <f>INDEX('[2]urban'!$D$3:$D$5,MATCH(D156,'[2]urban'!$B$3:$B$5,0))</f>
        <v>TOT</v>
      </c>
      <c r="D156" s="31" t="s">
        <v>31</v>
      </c>
      <c r="E156" s="45">
        <f>INDEX('[1]period'!$D$3:$D$176,MATCH(F156,'[1]period'!$B$3:$B$176,0))</f>
        <v>2007</v>
      </c>
      <c r="F156" s="52">
        <v>2007</v>
      </c>
      <c r="G156" s="27">
        <f>INDEX('[3]regions'!$D$3:$D$159,MATCH(H156,'[3]regions'!$B$3:$B$159,0))</f>
        <v>500</v>
      </c>
      <c r="H156" s="29" t="s">
        <v>42</v>
      </c>
      <c r="I156" s="37">
        <v>215789</v>
      </c>
      <c r="J156" s="37">
        <v>14319</v>
      </c>
      <c r="K156" s="37">
        <v>5008</v>
      </c>
      <c r="L156" s="37">
        <v>13287</v>
      </c>
      <c r="M156" s="37">
        <v>22642</v>
      </c>
      <c r="N156" s="37">
        <v>151338</v>
      </c>
      <c r="O156" s="37">
        <v>7690</v>
      </c>
      <c r="P156" s="37">
        <v>1505</v>
      </c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</row>
    <row r="157" spans="1:32" ht="16.5" thickBot="1" thickTop="1">
      <c r="A157" s="4">
        <v>5</v>
      </c>
      <c r="B157" s="27"/>
      <c r="C157" s="44" t="str">
        <f>INDEX('[2]urban'!$D$3:$D$5,MATCH(D157,'[2]urban'!$B$3:$B$5,0))</f>
        <v>TOT</v>
      </c>
      <c r="D157" s="31" t="s">
        <v>31</v>
      </c>
      <c r="E157" s="45">
        <f>INDEX('[1]period'!$D$3:$D$176,MATCH(F157,'[1]period'!$B$3:$B$176,0))</f>
        <v>2007</v>
      </c>
      <c r="F157" s="52">
        <v>2007</v>
      </c>
      <c r="G157" s="27">
        <f>INDEX('[3]regions'!$D$3:$D$159,MATCH(H157,'[3]regions'!$B$3:$B$159,0))</f>
        <v>600</v>
      </c>
      <c r="H157" s="29" t="s">
        <v>43</v>
      </c>
      <c r="I157" s="37">
        <v>376640</v>
      </c>
      <c r="J157" s="37">
        <v>20305</v>
      </c>
      <c r="K157" s="37">
        <v>7410</v>
      </c>
      <c r="L157" s="37">
        <v>13939</v>
      </c>
      <c r="M157" s="37">
        <v>8688</v>
      </c>
      <c r="N157" s="37">
        <v>12233</v>
      </c>
      <c r="O157" s="37">
        <v>305749</v>
      </c>
      <c r="P157" s="37">
        <v>8316</v>
      </c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</row>
    <row r="158" spans="1:32" ht="16.5" thickBot="1" thickTop="1">
      <c r="A158" s="4">
        <v>5</v>
      </c>
      <c r="B158" s="27"/>
      <c r="C158" s="44" t="str">
        <f>INDEX('[2]urban'!$D$3:$D$5,MATCH(D158,'[2]urban'!$B$3:$B$5,0))</f>
        <v>TOT</v>
      </c>
      <c r="D158" s="31" t="s">
        <v>31</v>
      </c>
      <c r="E158" s="45">
        <f>INDEX('[1]period'!$D$3:$D$176,MATCH(F158,'[1]period'!$B$3:$B$176,0))</f>
        <v>2007</v>
      </c>
      <c r="F158" s="52">
        <v>2007</v>
      </c>
      <c r="G158" s="27">
        <f>INDEX('[3]regions'!$D$3:$D$159,MATCH(H158,'[3]regions'!$B$3:$B$159,0))</f>
        <v>700</v>
      </c>
      <c r="H158" s="29" t="s">
        <v>44</v>
      </c>
      <c r="I158" s="37">
        <v>132652</v>
      </c>
      <c r="J158" s="37">
        <v>14628</v>
      </c>
      <c r="K158" s="37">
        <v>4986</v>
      </c>
      <c r="L158" s="37">
        <v>8472</v>
      </c>
      <c r="M158" s="37">
        <v>5374</v>
      </c>
      <c r="N158" s="37">
        <v>2597</v>
      </c>
      <c r="O158" s="37">
        <v>10274</v>
      </c>
      <c r="P158" s="37">
        <v>86321</v>
      </c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</row>
    <row r="159" spans="1:32" ht="23.25" customHeight="1" thickBot="1" thickTop="1">
      <c r="A159" s="4">
        <v>5</v>
      </c>
      <c r="B159" s="27"/>
      <c r="C159" s="44" t="str">
        <f>INDEX('[2]urban'!$D$3:$D$5,MATCH(D159,'[2]urban'!$B$3:$B$5,0))</f>
        <v>URB</v>
      </c>
      <c r="D159" s="32" t="s">
        <v>32</v>
      </c>
      <c r="E159" s="45">
        <f>INDEX('[1]period'!$D$3:$D$176,MATCH(F159,'[1]period'!$B$3:$B$176,0))</f>
        <v>2007</v>
      </c>
      <c r="F159" s="52">
        <v>2007</v>
      </c>
      <c r="G159" s="27">
        <f>INDEX('[3]regions'!$D$3:$D$159,MATCH(H159,'[3]regions'!$B$3:$B$159,0))</f>
        <v>1</v>
      </c>
      <c r="H159" s="29" t="s">
        <v>37</v>
      </c>
      <c r="I159" s="37"/>
      <c r="J159" s="37"/>
      <c r="K159" s="37"/>
      <c r="L159" s="37"/>
      <c r="M159" s="37"/>
      <c r="N159" s="37"/>
      <c r="O159" s="37"/>
      <c r="P159" s="37"/>
      <c r="Q159" s="37">
        <v>819317</v>
      </c>
      <c r="R159" s="37">
        <v>216465</v>
      </c>
      <c r="S159" s="37">
        <v>92405</v>
      </c>
      <c r="T159" s="37">
        <v>100170</v>
      </c>
      <c r="U159" s="37">
        <v>132764</v>
      </c>
      <c r="V159" s="37">
        <v>99267</v>
      </c>
      <c r="W159" s="37">
        <v>131263</v>
      </c>
      <c r="X159" s="37">
        <v>46983</v>
      </c>
      <c r="Y159" s="37">
        <v>443279</v>
      </c>
      <c r="Z159" s="37">
        <v>80947</v>
      </c>
      <c r="AA159" s="37">
        <v>27943</v>
      </c>
      <c r="AB159" s="37">
        <v>89494</v>
      </c>
      <c r="AC159" s="37">
        <v>106109</v>
      </c>
      <c r="AD159" s="37">
        <v>37195</v>
      </c>
      <c r="AE159" s="37">
        <v>81365</v>
      </c>
      <c r="AF159" s="37">
        <v>20226</v>
      </c>
    </row>
    <row r="160" spans="1:32" ht="16.5" thickBot="1" thickTop="1">
      <c r="A160" s="4"/>
      <c r="B160" s="27"/>
      <c r="C160" s="44" t="str">
        <f>INDEX('[2]urban'!$D$3:$D$5,MATCH(D160,'[2]urban'!$B$3:$B$5,0))</f>
        <v>URB</v>
      </c>
      <c r="D160" s="32" t="s">
        <v>32</v>
      </c>
      <c r="E160" s="45">
        <f>INDEX('[1]period'!$D$3:$D$176,MATCH(F160,'[1]period'!$B$3:$B$176,0))</f>
        <v>2007</v>
      </c>
      <c r="F160" s="52">
        <v>2007</v>
      </c>
      <c r="G160" s="27"/>
      <c r="H160" s="29" t="s">
        <v>46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</row>
    <row r="161" spans="1:32" ht="16.5" thickBot="1" thickTop="1">
      <c r="A161" s="4">
        <v>5</v>
      </c>
      <c r="B161" s="27"/>
      <c r="C161" s="44" t="str">
        <f>INDEX('[2]urban'!$D$3:$D$5,MATCH(D161,'[2]urban'!$B$3:$B$5,0))</f>
        <v>URB</v>
      </c>
      <c r="D161" s="32" t="s">
        <v>32</v>
      </c>
      <c r="E161" s="45">
        <f>INDEX('[1]period'!$D$3:$D$176,MATCH(F161,'[1]period'!$B$3:$B$176,0))</f>
        <v>2007</v>
      </c>
      <c r="F161" s="52">
        <v>2007</v>
      </c>
      <c r="G161" s="27">
        <f>INDEX('[3]regions'!$D$3:$D$159,MATCH(H161,'[3]regions'!$B$3:$B$159,0))</f>
        <v>100</v>
      </c>
      <c r="H161" s="29" t="s">
        <v>38</v>
      </c>
      <c r="I161" s="37"/>
      <c r="J161" s="37"/>
      <c r="K161" s="37"/>
      <c r="L161" s="37"/>
      <c r="M161" s="37"/>
      <c r="N161" s="37"/>
      <c r="O161" s="37"/>
      <c r="P161" s="37"/>
      <c r="Q161" s="37">
        <v>158362</v>
      </c>
      <c r="R161" s="37">
        <v>122415</v>
      </c>
      <c r="S161" s="37">
        <v>9486</v>
      </c>
      <c r="T161" s="37">
        <v>8668</v>
      </c>
      <c r="U161" s="37">
        <v>7740</v>
      </c>
      <c r="V161" s="37">
        <v>3830</v>
      </c>
      <c r="W161" s="37">
        <v>3725</v>
      </c>
      <c r="X161" s="37">
        <v>2498</v>
      </c>
      <c r="Y161" s="37">
        <v>71107</v>
      </c>
      <c r="Z161" s="37">
        <v>61540</v>
      </c>
      <c r="AA161" s="37">
        <v>1688</v>
      </c>
      <c r="AB161" s="37">
        <v>3649</v>
      </c>
      <c r="AC161" s="37">
        <v>2311</v>
      </c>
      <c r="AD161" s="37">
        <v>508</v>
      </c>
      <c r="AE161" s="37">
        <v>797</v>
      </c>
      <c r="AF161" s="37">
        <v>614</v>
      </c>
    </row>
    <row r="162" spans="1:32" ht="16.5" thickBot="1" thickTop="1">
      <c r="A162" s="4">
        <v>5</v>
      </c>
      <c r="B162" s="27"/>
      <c r="C162" s="44" t="str">
        <f>INDEX('[2]urban'!$D$3:$D$5,MATCH(D162,'[2]urban'!$B$3:$B$5,0))</f>
        <v>URB</v>
      </c>
      <c r="D162" s="32" t="s">
        <v>32</v>
      </c>
      <c r="E162" s="45">
        <f>INDEX('[1]period'!$D$3:$D$176,MATCH(F162,'[1]period'!$B$3:$B$176,0))</f>
        <v>2007</v>
      </c>
      <c r="F162" s="52">
        <v>2007</v>
      </c>
      <c r="G162" s="27">
        <f>INDEX('[3]regions'!$D$3:$D$159,MATCH(H162,'[3]regions'!$B$3:$B$159,0))</f>
        <v>200</v>
      </c>
      <c r="H162" s="29" t="s">
        <v>39</v>
      </c>
      <c r="I162" s="37"/>
      <c r="J162" s="37"/>
      <c r="K162" s="37"/>
      <c r="L162" s="37"/>
      <c r="M162" s="37"/>
      <c r="N162" s="37"/>
      <c r="O162" s="37"/>
      <c r="P162" s="37"/>
      <c r="Q162" s="37">
        <v>88986</v>
      </c>
      <c r="R162" s="37">
        <v>16736</v>
      </c>
      <c r="S162" s="37">
        <v>57453</v>
      </c>
      <c r="T162" s="37">
        <v>4822</v>
      </c>
      <c r="U162" s="37">
        <v>5194</v>
      </c>
      <c r="V162" s="37">
        <v>1810</v>
      </c>
      <c r="W162" s="37">
        <v>1815</v>
      </c>
      <c r="X162" s="37">
        <v>1156</v>
      </c>
      <c r="Y162" s="37">
        <v>30762</v>
      </c>
      <c r="Z162" s="37">
        <v>3754</v>
      </c>
      <c r="AA162" s="37">
        <v>21754</v>
      </c>
      <c r="AB162" s="37">
        <v>2466</v>
      </c>
      <c r="AC162" s="37">
        <v>1749</v>
      </c>
      <c r="AD162" s="37">
        <v>317</v>
      </c>
      <c r="AE162" s="37">
        <v>492</v>
      </c>
      <c r="AF162" s="37">
        <v>230</v>
      </c>
    </row>
    <row r="163" spans="1:32" ht="16.5" thickBot="1" thickTop="1">
      <c r="A163" s="4">
        <v>5</v>
      </c>
      <c r="B163" s="27"/>
      <c r="C163" s="44" t="str">
        <f>INDEX('[2]urban'!$D$3:$D$5,MATCH(D163,'[2]urban'!$B$3:$B$5,0))</f>
        <v>URB</v>
      </c>
      <c r="D163" s="32" t="s">
        <v>32</v>
      </c>
      <c r="E163" s="45">
        <f>INDEX('[1]period'!$D$3:$D$176,MATCH(F163,'[1]period'!$B$3:$B$176,0))</f>
        <v>2007</v>
      </c>
      <c r="F163" s="52">
        <v>2007</v>
      </c>
      <c r="G163" s="27">
        <f>INDEX('[3]regions'!$D$3:$D$159,MATCH(H163,'[3]regions'!$B$3:$B$159,0))</f>
        <v>300</v>
      </c>
      <c r="H163" s="29" t="s">
        <v>40</v>
      </c>
      <c r="I163" s="37"/>
      <c r="J163" s="37"/>
      <c r="K163" s="37"/>
      <c r="L163" s="37"/>
      <c r="M163" s="37"/>
      <c r="N163" s="37"/>
      <c r="O163" s="37"/>
      <c r="P163" s="37"/>
      <c r="Q163" s="37">
        <v>101789</v>
      </c>
      <c r="R163" s="37">
        <v>19186</v>
      </c>
      <c r="S163" s="37">
        <v>5746</v>
      </c>
      <c r="T163" s="37">
        <v>63127</v>
      </c>
      <c r="U163" s="37">
        <v>4228</v>
      </c>
      <c r="V163" s="37">
        <v>4867</v>
      </c>
      <c r="W163" s="37">
        <v>2725</v>
      </c>
      <c r="X163" s="37">
        <v>1910</v>
      </c>
      <c r="Y163" s="37">
        <v>76635</v>
      </c>
      <c r="Z163" s="37">
        <v>4136</v>
      </c>
      <c r="AA163" s="37">
        <v>1088</v>
      </c>
      <c r="AB163" s="37">
        <v>68245</v>
      </c>
      <c r="AC163" s="37">
        <v>1482</v>
      </c>
      <c r="AD163" s="37">
        <v>645</v>
      </c>
      <c r="AE163" s="37">
        <v>625</v>
      </c>
      <c r="AF163" s="37">
        <v>414</v>
      </c>
    </row>
    <row r="164" spans="1:32" ht="16.5" thickBot="1" thickTop="1">
      <c r="A164" s="4">
        <v>5</v>
      </c>
      <c r="B164" s="27"/>
      <c r="C164" s="44" t="str">
        <f>INDEX('[2]urban'!$D$3:$D$5,MATCH(D164,'[2]urban'!$B$3:$B$5,0))</f>
        <v>URB</v>
      </c>
      <c r="D164" s="32" t="s">
        <v>32</v>
      </c>
      <c r="E164" s="45">
        <f>INDEX('[1]period'!$D$3:$D$176,MATCH(F164,'[1]period'!$B$3:$B$176,0))</f>
        <v>2007</v>
      </c>
      <c r="F164" s="52">
        <v>2007</v>
      </c>
      <c r="G164" s="27">
        <f>INDEX('[3]regions'!$D$3:$D$159,MATCH(H164,'[3]regions'!$B$3:$B$159,0))</f>
        <v>400</v>
      </c>
      <c r="H164" s="29" t="s">
        <v>41</v>
      </c>
      <c r="I164" s="37"/>
      <c r="J164" s="37"/>
      <c r="K164" s="37"/>
      <c r="L164" s="37"/>
      <c r="M164" s="37"/>
      <c r="N164" s="37"/>
      <c r="O164" s="37"/>
      <c r="P164" s="37"/>
      <c r="Q164" s="37">
        <v>151000</v>
      </c>
      <c r="R164" s="37">
        <v>23591</v>
      </c>
      <c r="S164" s="37">
        <v>7294</v>
      </c>
      <c r="T164" s="37">
        <v>6243</v>
      </c>
      <c r="U164" s="37">
        <v>95475</v>
      </c>
      <c r="V164" s="37">
        <v>13463</v>
      </c>
      <c r="W164" s="37">
        <v>3165</v>
      </c>
      <c r="X164" s="37">
        <v>1769</v>
      </c>
      <c r="Y164" s="37">
        <v>103718</v>
      </c>
      <c r="Z164" s="37">
        <v>4436</v>
      </c>
      <c r="AA164" s="37">
        <v>1447</v>
      </c>
      <c r="AB164" s="37">
        <v>3450</v>
      </c>
      <c r="AC164" s="37">
        <v>90843</v>
      </c>
      <c r="AD164" s="37">
        <v>2051</v>
      </c>
      <c r="AE164" s="37">
        <v>889</v>
      </c>
      <c r="AF164" s="37">
        <v>602</v>
      </c>
    </row>
    <row r="165" spans="1:32" ht="16.5" thickBot="1" thickTop="1">
      <c r="A165" s="4">
        <v>5</v>
      </c>
      <c r="B165" s="27"/>
      <c r="C165" s="44" t="str">
        <f>INDEX('[2]urban'!$D$3:$D$5,MATCH(D165,'[2]urban'!$B$3:$B$5,0))</f>
        <v>URB</v>
      </c>
      <c r="D165" s="32" t="s">
        <v>32</v>
      </c>
      <c r="E165" s="45">
        <f>INDEX('[1]period'!$D$3:$D$176,MATCH(F165,'[1]period'!$B$3:$B$176,0))</f>
        <v>2007</v>
      </c>
      <c r="F165" s="52">
        <v>2007</v>
      </c>
      <c r="G165" s="27">
        <f>INDEX('[3]regions'!$D$3:$D$159,MATCH(H165,'[3]regions'!$B$3:$B$159,0))</f>
        <v>500</v>
      </c>
      <c r="H165" s="29" t="s">
        <v>42</v>
      </c>
      <c r="I165" s="37"/>
      <c r="J165" s="37"/>
      <c r="K165" s="37"/>
      <c r="L165" s="37"/>
      <c r="M165" s="37"/>
      <c r="N165" s="37"/>
      <c r="O165" s="37"/>
      <c r="P165" s="37"/>
      <c r="Q165" s="37">
        <v>105454</v>
      </c>
      <c r="R165" s="37">
        <v>10566</v>
      </c>
      <c r="S165" s="37">
        <v>3821</v>
      </c>
      <c r="T165" s="37">
        <v>6662</v>
      </c>
      <c r="U165" s="37">
        <v>12188</v>
      </c>
      <c r="V165" s="37">
        <v>67072</v>
      </c>
      <c r="W165" s="37">
        <v>4297</v>
      </c>
      <c r="X165" s="37">
        <v>848</v>
      </c>
      <c r="Y165" s="37">
        <v>48350</v>
      </c>
      <c r="Z165" s="37">
        <v>2135</v>
      </c>
      <c r="AA165" s="37">
        <v>546</v>
      </c>
      <c r="AB165" s="37">
        <v>4762</v>
      </c>
      <c r="AC165" s="37">
        <v>7049</v>
      </c>
      <c r="AD165" s="37">
        <v>31989</v>
      </c>
      <c r="AE165" s="37">
        <v>1594</v>
      </c>
      <c r="AF165" s="37">
        <v>275</v>
      </c>
    </row>
    <row r="166" spans="1:32" ht="16.5" thickBot="1" thickTop="1">
      <c r="A166" s="4">
        <v>5</v>
      </c>
      <c r="B166" s="27"/>
      <c r="C166" s="44" t="str">
        <f>INDEX('[2]urban'!$D$3:$D$5,MATCH(D166,'[2]urban'!$B$3:$B$5,0))</f>
        <v>URB</v>
      </c>
      <c r="D166" s="32" t="s">
        <v>32</v>
      </c>
      <c r="E166" s="45">
        <f>INDEX('[1]period'!$D$3:$D$176,MATCH(F166,'[1]period'!$B$3:$B$176,0))</f>
        <v>2007</v>
      </c>
      <c r="F166" s="52">
        <v>2007</v>
      </c>
      <c r="G166" s="27">
        <f>INDEX('[3]regions'!$D$3:$D$159,MATCH(H166,'[3]regions'!$B$3:$B$159,0))</f>
        <v>600</v>
      </c>
      <c r="H166" s="29" t="s">
        <v>43</v>
      </c>
      <c r="I166" s="37"/>
      <c r="J166" s="37"/>
      <c r="K166" s="37"/>
      <c r="L166" s="37"/>
      <c r="M166" s="37"/>
      <c r="N166" s="37"/>
      <c r="O166" s="37"/>
      <c r="P166" s="37"/>
      <c r="Q166" s="37">
        <v>150051</v>
      </c>
      <c r="R166" s="37">
        <v>13834</v>
      </c>
      <c r="S166" s="37">
        <v>4854</v>
      </c>
      <c r="T166" s="37">
        <v>6259</v>
      </c>
      <c r="U166" s="37">
        <v>4721</v>
      </c>
      <c r="V166" s="37">
        <v>6627</v>
      </c>
      <c r="W166" s="37">
        <v>109204</v>
      </c>
      <c r="X166" s="37">
        <v>4552</v>
      </c>
      <c r="Y166" s="37">
        <v>87207</v>
      </c>
      <c r="Z166" s="37">
        <v>2828</v>
      </c>
      <c r="AA166" s="37">
        <v>932</v>
      </c>
      <c r="AB166" s="37">
        <v>4351</v>
      </c>
      <c r="AC166" s="37">
        <v>1759</v>
      </c>
      <c r="AD166" s="37">
        <v>1299</v>
      </c>
      <c r="AE166" s="37">
        <v>75075</v>
      </c>
      <c r="AF166" s="37">
        <v>963</v>
      </c>
    </row>
    <row r="167" spans="1:32" ht="16.5" thickBot="1" thickTop="1">
      <c r="A167" s="4">
        <v>5</v>
      </c>
      <c r="B167" s="27"/>
      <c r="C167" s="44" t="str">
        <f>INDEX('[2]urban'!$D$3:$D$5,MATCH(D167,'[2]urban'!$B$3:$B$5,0))</f>
        <v>URB</v>
      </c>
      <c r="D167" s="32" t="s">
        <v>32</v>
      </c>
      <c r="E167" s="45">
        <f>INDEX('[1]period'!$D$3:$D$176,MATCH(F167,'[1]period'!$B$3:$B$176,0))</f>
        <v>2007</v>
      </c>
      <c r="F167" s="52">
        <v>2007</v>
      </c>
      <c r="G167" s="27">
        <f>INDEX('[3]regions'!$D$3:$D$159,MATCH(H167,'[3]regions'!$B$3:$B$159,0))</f>
        <v>700</v>
      </c>
      <c r="H167" s="29" t="s">
        <v>44</v>
      </c>
      <c r="I167" s="37"/>
      <c r="J167" s="37"/>
      <c r="K167" s="37"/>
      <c r="L167" s="37"/>
      <c r="M167" s="37"/>
      <c r="N167" s="37"/>
      <c r="O167" s="37"/>
      <c r="P167" s="37"/>
      <c r="Q167" s="37">
        <v>63675</v>
      </c>
      <c r="R167" s="37">
        <v>10137</v>
      </c>
      <c r="S167" s="37">
        <v>3751</v>
      </c>
      <c r="T167" s="37">
        <v>4389</v>
      </c>
      <c r="U167" s="37">
        <v>3218</v>
      </c>
      <c r="V167" s="37">
        <v>1598</v>
      </c>
      <c r="W167" s="37">
        <v>6332</v>
      </c>
      <c r="X167" s="37">
        <v>34250</v>
      </c>
      <c r="Y167" s="37">
        <v>25500</v>
      </c>
      <c r="Z167" s="37">
        <v>2118</v>
      </c>
      <c r="AA167" s="37">
        <v>488</v>
      </c>
      <c r="AB167" s="37">
        <v>2571</v>
      </c>
      <c r="AC167" s="37">
        <v>916</v>
      </c>
      <c r="AD167" s="37">
        <v>386</v>
      </c>
      <c r="AE167" s="37">
        <v>1893</v>
      </c>
      <c r="AF167" s="37">
        <v>17128</v>
      </c>
    </row>
    <row r="168" spans="1:32" ht="16.5" thickBot="1" thickTop="1">
      <c r="A168" s="4">
        <v>5</v>
      </c>
      <c r="B168" s="27"/>
      <c r="C168" s="44" t="str">
        <f>INDEX('[2]urban'!$D$3:$D$5,MATCH(D168,'[2]urban'!$B$3:$B$5,0))</f>
        <v>RUR</v>
      </c>
      <c r="D168" s="32" t="s">
        <v>33</v>
      </c>
      <c r="E168" s="45">
        <f>INDEX('[1]period'!$D$3:$D$176,MATCH(F168,'[1]period'!$B$3:$B$176,0))</f>
        <v>2007</v>
      </c>
      <c r="F168" s="52">
        <v>2007</v>
      </c>
      <c r="G168" s="27">
        <f>INDEX('[3]regions'!$D$3:$D$159,MATCH(H168,'[3]regions'!$B$3:$B$159,0))</f>
        <v>1</v>
      </c>
      <c r="H168" s="29" t="s">
        <v>37</v>
      </c>
      <c r="I168" s="37"/>
      <c r="J168" s="37"/>
      <c r="K168" s="37"/>
      <c r="L168" s="37"/>
      <c r="M168" s="37"/>
      <c r="N168" s="37"/>
      <c r="O168" s="37"/>
      <c r="P168" s="37"/>
      <c r="Q168" s="37">
        <v>522079</v>
      </c>
      <c r="R168" s="37">
        <v>102359</v>
      </c>
      <c r="S168" s="37">
        <v>39277</v>
      </c>
      <c r="T168" s="37">
        <v>82329</v>
      </c>
      <c r="U168" s="37">
        <v>115093</v>
      </c>
      <c r="V168" s="37">
        <v>60982</v>
      </c>
      <c r="W168" s="37">
        <v>89937</v>
      </c>
      <c r="X168" s="37">
        <v>32102</v>
      </c>
      <c r="Y168" s="37">
        <v>213305</v>
      </c>
      <c r="Z168" s="37">
        <v>31635</v>
      </c>
      <c r="AA168" s="37">
        <v>10064</v>
      </c>
      <c r="AB168" s="37">
        <v>58059</v>
      </c>
      <c r="AC168" s="37">
        <v>45172</v>
      </c>
      <c r="AD168" s="37">
        <v>16836</v>
      </c>
      <c r="AE168" s="37">
        <v>41774</v>
      </c>
      <c r="AF168" s="37">
        <v>9765</v>
      </c>
    </row>
    <row r="169" spans="1:32" ht="16.5" thickBot="1" thickTop="1">
      <c r="A169" s="4"/>
      <c r="B169" s="27"/>
      <c r="C169" s="44" t="str">
        <f>INDEX('[2]urban'!$D$3:$D$5,MATCH(D169,'[2]urban'!$B$3:$B$5,0))</f>
        <v>RUR</v>
      </c>
      <c r="D169" s="32" t="s">
        <v>33</v>
      </c>
      <c r="E169" s="45">
        <f>INDEX('[1]period'!$D$3:$D$176,MATCH(F169,'[1]period'!$B$3:$B$176,0))</f>
        <v>2007</v>
      </c>
      <c r="F169" s="52">
        <v>2007</v>
      </c>
      <c r="G169" s="27"/>
      <c r="H169" s="29" t="s">
        <v>46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</row>
    <row r="170" spans="1:32" ht="16.5" thickBot="1" thickTop="1">
      <c r="A170" s="4">
        <v>5</v>
      </c>
      <c r="B170" s="27"/>
      <c r="C170" s="44" t="str">
        <f>INDEX('[2]urban'!$D$3:$D$5,MATCH(D170,'[2]urban'!$B$3:$B$5,0))</f>
        <v>RUR</v>
      </c>
      <c r="D170" s="32" t="s">
        <v>33</v>
      </c>
      <c r="E170" s="45">
        <f>INDEX('[1]period'!$D$3:$D$176,MATCH(F170,'[1]period'!$B$3:$B$176,0))</f>
        <v>2007</v>
      </c>
      <c r="F170" s="52">
        <v>2007</v>
      </c>
      <c r="G170" s="27">
        <f>INDEX('[3]regions'!$D$3:$D$159,MATCH(H170,'[3]regions'!$B$3:$B$159,0))</f>
        <v>100</v>
      </c>
      <c r="H170" s="29" t="s">
        <v>38</v>
      </c>
      <c r="I170" s="37"/>
      <c r="J170" s="37"/>
      <c r="K170" s="37"/>
      <c r="L170" s="37"/>
      <c r="M170" s="37"/>
      <c r="N170" s="37"/>
      <c r="O170" s="37"/>
      <c r="P170" s="37"/>
      <c r="Q170" s="37">
        <v>92491</v>
      </c>
      <c r="R170" s="37">
        <v>81097</v>
      </c>
      <c r="S170" s="37">
        <v>3164</v>
      </c>
      <c r="T170" s="37">
        <v>2763</v>
      </c>
      <c r="U170" s="37">
        <v>2522</v>
      </c>
      <c r="V170" s="37">
        <v>1290</v>
      </c>
      <c r="W170" s="37">
        <v>1011</v>
      </c>
      <c r="X170" s="37">
        <v>644</v>
      </c>
      <c r="Y170" s="37">
        <v>28056</v>
      </c>
      <c r="Z170" s="37">
        <v>21392</v>
      </c>
      <c r="AA170" s="37">
        <v>1099</v>
      </c>
      <c r="AB170" s="37">
        <v>2978</v>
      </c>
      <c r="AC170" s="37">
        <v>1518</v>
      </c>
      <c r="AD170" s="37">
        <v>383</v>
      </c>
      <c r="AE170" s="37">
        <v>406</v>
      </c>
      <c r="AF170" s="37">
        <v>280</v>
      </c>
    </row>
    <row r="171" spans="1:32" ht="16.5" thickBot="1" thickTop="1">
      <c r="A171" s="4">
        <v>5</v>
      </c>
      <c r="B171" s="27"/>
      <c r="C171" s="44" t="str">
        <f>INDEX('[2]urban'!$D$3:$D$5,MATCH(D171,'[2]urban'!$B$3:$B$5,0))</f>
        <v>RUR</v>
      </c>
      <c r="D171" s="32" t="s">
        <v>33</v>
      </c>
      <c r="E171" s="45">
        <f>INDEX('[1]period'!$D$3:$D$176,MATCH(F171,'[1]period'!$B$3:$B$176,0))</f>
        <v>2007</v>
      </c>
      <c r="F171" s="52">
        <v>2007</v>
      </c>
      <c r="G171" s="27">
        <f>INDEX('[3]regions'!$D$3:$D$159,MATCH(H171,'[3]regions'!$B$3:$B$159,0))</f>
        <v>200</v>
      </c>
      <c r="H171" s="29" t="s">
        <v>39</v>
      </c>
      <c r="I171" s="37"/>
      <c r="J171" s="37"/>
      <c r="K171" s="37"/>
      <c r="L171" s="37"/>
      <c r="M171" s="37"/>
      <c r="N171" s="37"/>
      <c r="O171" s="37"/>
      <c r="P171" s="37"/>
      <c r="Q171" s="37">
        <v>33808</v>
      </c>
      <c r="R171" s="37">
        <v>2407</v>
      </c>
      <c r="S171" s="37">
        <v>28957</v>
      </c>
      <c r="T171" s="37">
        <v>696</v>
      </c>
      <c r="U171" s="37">
        <v>874</v>
      </c>
      <c r="V171" s="37">
        <v>379</v>
      </c>
      <c r="W171" s="37">
        <v>303</v>
      </c>
      <c r="X171" s="37">
        <v>192</v>
      </c>
      <c r="Y171" s="37">
        <v>8719</v>
      </c>
      <c r="Z171" s="37">
        <v>1038</v>
      </c>
      <c r="AA171" s="37">
        <v>6247</v>
      </c>
      <c r="AB171" s="37">
        <v>605</v>
      </c>
      <c r="AC171" s="37">
        <v>481</v>
      </c>
      <c r="AD171" s="37">
        <v>109</v>
      </c>
      <c r="AE171" s="37">
        <v>169</v>
      </c>
      <c r="AF171" s="37">
        <v>70</v>
      </c>
    </row>
    <row r="172" spans="1:32" ht="24" customHeight="1" thickBot="1" thickTop="1">
      <c r="A172" s="4">
        <v>5</v>
      </c>
      <c r="B172" s="27"/>
      <c r="C172" s="44" t="str">
        <f>INDEX('[2]urban'!$D$3:$D$5,MATCH(D172,'[2]urban'!$B$3:$B$5,0))</f>
        <v>RUR</v>
      </c>
      <c r="D172" s="32" t="s">
        <v>33</v>
      </c>
      <c r="E172" s="45">
        <f>INDEX('[1]period'!$D$3:$D$176,MATCH(F172,'[1]period'!$B$3:$B$176,0))</f>
        <v>2007</v>
      </c>
      <c r="F172" s="52">
        <v>2007</v>
      </c>
      <c r="G172" s="27">
        <f>INDEX('[3]regions'!$D$3:$D$159,MATCH(H172,'[3]regions'!$B$3:$B$159,0))</f>
        <v>300</v>
      </c>
      <c r="H172" s="29" t="s">
        <v>40</v>
      </c>
      <c r="I172" s="37"/>
      <c r="J172" s="37"/>
      <c r="K172" s="37"/>
      <c r="L172" s="37"/>
      <c r="M172" s="37"/>
      <c r="N172" s="37"/>
      <c r="O172" s="37"/>
      <c r="P172" s="37"/>
      <c r="Q172" s="37">
        <v>94203</v>
      </c>
      <c r="R172" s="37">
        <v>6763</v>
      </c>
      <c r="S172" s="37">
        <v>2640</v>
      </c>
      <c r="T172" s="37">
        <v>73690</v>
      </c>
      <c r="U172" s="37">
        <v>2562</v>
      </c>
      <c r="V172" s="37">
        <v>5570</v>
      </c>
      <c r="W172" s="37">
        <v>1864</v>
      </c>
      <c r="X172" s="37">
        <v>1114</v>
      </c>
      <c r="Y172" s="37">
        <v>56321</v>
      </c>
      <c r="Z172" s="37">
        <v>3342</v>
      </c>
      <c r="AA172" s="37">
        <v>931</v>
      </c>
      <c r="AB172" s="37">
        <v>48167</v>
      </c>
      <c r="AC172" s="37">
        <v>1879</v>
      </c>
      <c r="AD172" s="37">
        <v>929</v>
      </c>
      <c r="AE172" s="37">
        <v>724</v>
      </c>
      <c r="AF172" s="37">
        <v>349</v>
      </c>
    </row>
    <row r="173" spans="1:32" ht="16.5" thickBot="1" thickTop="1">
      <c r="A173" s="4">
        <v>5</v>
      </c>
      <c r="B173" s="27"/>
      <c r="C173" s="44" t="str">
        <f>INDEX('[2]urban'!$D$3:$D$5,MATCH(D173,'[2]urban'!$B$3:$B$5,0))</f>
        <v>RUR</v>
      </c>
      <c r="D173" s="32" t="s">
        <v>33</v>
      </c>
      <c r="E173" s="45">
        <f>INDEX('[1]period'!$D$3:$D$176,MATCH(F173,'[1]period'!$B$3:$B$176,0))</f>
        <v>2007</v>
      </c>
      <c r="F173" s="52">
        <v>2007</v>
      </c>
      <c r="G173" s="27">
        <f>INDEX('[3]regions'!$D$3:$D$159,MATCH(H173,'[3]regions'!$B$3:$B$159,0))</f>
        <v>400</v>
      </c>
      <c r="H173" s="29" t="s">
        <v>41</v>
      </c>
      <c r="I173" s="37"/>
      <c r="J173" s="37"/>
      <c r="K173" s="37"/>
      <c r="L173" s="37"/>
      <c r="M173" s="37"/>
      <c r="N173" s="37"/>
      <c r="O173" s="37"/>
      <c r="P173" s="37"/>
      <c r="Q173" s="37">
        <v>128498</v>
      </c>
      <c r="R173" s="37">
        <v>7050</v>
      </c>
      <c r="S173" s="37">
        <v>2399</v>
      </c>
      <c r="T173" s="37">
        <v>2132</v>
      </c>
      <c r="U173" s="37">
        <v>105342</v>
      </c>
      <c r="V173" s="37">
        <v>9542</v>
      </c>
      <c r="W173" s="37">
        <v>1266</v>
      </c>
      <c r="X173" s="37">
        <v>767</v>
      </c>
      <c r="Y173" s="37">
        <v>48444</v>
      </c>
      <c r="Z173" s="37">
        <v>3271</v>
      </c>
      <c r="AA173" s="37">
        <v>892</v>
      </c>
      <c r="AB173" s="37">
        <v>2653</v>
      </c>
      <c r="AC173" s="37">
        <v>38234</v>
      </c>
      <c r="AD173" s="37">
        <v>2419</v>
      </c>
      <c r="AE173" s="37">
        <v>650</v>
      </c>
      <c r="AF173" s="37">
        <v>325</v>
      </c>
    </row>
    <row r="174" spans="1:32" ht="16.5" thickBot="1" thickTop="1">
      <c r="A174" s="4">
        <v>5</v>
      </c>
      <c r="B174" s="27"/>
      <c r="C174" s="44" t="str">
        <f>INDEX('[2]urban'!$D$3:$D$5,MATCH(D174,'[2]urban'!$B$3:$B$5,0))</f>
        <v>RUR</v>
      </c>
      <c r="D174" s="32" t="s">
        <v>33</v>
      </c>
      <c r="E174" s="45">
        <f>INDEX('[1]period'!$D$3:$D$176,MATCH(F174,'[1]period'!$B$3:$B$176,0))</f>
        <v>2007</v>
      </c>
      <c r="F174" s="52">
        <v>2007</v>
      </c>
      <c r="G174" s="27">
        <f>INDEX('[3]regions'!$D$3:$D$159,MATCH(H174,'[3]regions'!$B$3:$B$159,0))</f>
        <v>500</v>
      </c>
      <c r="H174" s="29" t="s">
        <v>42</v>
      </c>
      <c r="I174" s="37"/>
      <c r="J174" s="37"/>
      <c r="K174" s="37"/>
      <c r="L174" s="37"/>
      <c r="M174" s="37"/>
      <c r="N174" s="37"/>
      <c r="O174" s="37"/>
      <c r="P174" s="37"/>
      <c r="Q174" s="37">
        <v>46060</v>
      </c>
      <c r="R174" s="37">
        <v>1051</v>
      </c>
      <c r="S174" s="37">
        <v>473</v>
      </c>
      <c r="T174" s="37">
        <v>859</v>
      </c>
      <c r="U174" s="37">
        <v>1789</v>
      </c>
      <c r="V174" s="37">
        <v>40492</v>
      </c>
      <c r="W174" s="37">
        <v>1112</v>
      </c>
      <c r="X174" s="37">
        <v>284</v>
      </c>
      <c r="Y174" s="37">
        <v>15925</v>
      </c>
      <c r="Z174" s="37">
        <v>567</v>
      </c>
      <c r="AA174" s="37">
        <v>168</v>
      </c>
      <c r="AB174" s="37">
        <v>1004</v>
      </c>
      <c r="AC174" s="37">
        <v>1616</v>
      </c>
      <c r="AD174" s="37">
        <v>11785</v>
      </c>
      <c r="AE174" s="37">
        <v>687</v>
      </c>
      <c r="AF174" s="37">
        <v>98</v>
      </c>
    </row>
    <row r="175" spans="1:32" ht="16.5" thickBot="1" thickTop="1">
      <c r="A175" s="4">
        <v>5</v>
      </c>
      <c r="B175" s="27"/>
      <c r="C175" s="44" t="str">
        <f>INDEX('[2]urban'!$D$3:$D$5,MATCH(D175,'[2]urban'!$B$3:$B$5,0))</f>
        <v>RUR</v>
      </c>
      <c r="D175" s="32" t="s">
        <v>33</v>
      </c>
      <c r="E175" s="45">
        <f>INDEX('[1]period'!$D$3:$D$176,MATCH(F175,'[1]period'!$B$3:$B$176,0))</f>
        <v>2007</v>
      </c>
      <c r="F175" s="52">
        <v>2007</v>
      </c>
      <c r="G175" s="27">
        <f>INDEX('[3]regions'!$D$3:$D$159,MATCH(H175,'[3]regions'!$B$3:$B$159,0))</f>
        <v>600</v>
      </c>
      <c r="H175" s="29" t="s">
        <v>43</v>
      </c>
      <c r="I175" s="37"/>
      <c r="J175" s="37"/>
      <c r="K175" s="37"/>
      <c r="L175" s="37"/>
      <c r="M175" s="37"/>
      <c r="N175" s="37"/>
      <c r="O175" s="37"/>
      <c r="P175" s="37"/>
      <c r="Q175" s="37">
        <v>94259</v>
      </c>
      <c r="R175" s="37">
        <v>2266</v>
      </c>
      <c r="S175" s="37">
        <v>1064</v>
      </c>
      <c r="T175" s="37">
        <v>1423</v>
      </c>
      <c r="U175" s="37">
        <v>1237</v>
      </c>
      <c r="V175" s="37">
        <v>3221</v>
      </c>
      <c r="W175" s="37">
        <v>83025</v>
      </c>
      <c r="X175" s="37">
        <v>2023</v>
      </c>
      <c r="Y175" s="37">
        <v>45123</v>
      </c>
      <c r="Z175" s="37">
        <v>1377</v>
      </c>
      <c r="AA175" s="37">
        <v>560</v>
      </c>
      <c r="AB175" s="37">
        <v>1906</v>
      </c>
      <c r="AC175" s="37">
        <v>971</v>
      </c>
      <c r="AD175" s="37">
        <v>1086</v>
      </c>
      <c r="AE175" s="37">
        <v>38445</v>
      </c>
      <c r="AF175" s="37">
        <v>778</v>
      </c>
    </row>
    <row r="176" spans="1:32" ht="16.5" thickBot="1" thickTop="1">
      <c r="A176" s="4">
        <v>5</v>
      </c>
      <c r="B176" s="27"/>
      <c r="C176" s="44" t="str">
        <f>INDEX('[2]urban'!$D$3:$D$5,MATCH(D176,'[2]urban'!$B$3:$B$5,0))</f>
        <v>RUR</v>
      </c>
      <c r="D176" s="32" t="s">
        <v>33</v>
      </c>
      <c r="E176" s="45">
        <f>INDEX('[1]period'!$D$3:$D$176,MATCH(F176,'[1]period'!$B$3:$B$176,0))</f>
        <v>2007</v>
      </c>
      <c r="F176" s="52">
        <v>2007</v>
      </c>
      <c r="G176" s="27">
        <f>INDEX('[3]regions'!$D$3:$D$159,MATCH(H176,'[3]regions'!$B$3:$B$159,0))</f>
        <v>700</v>
      </c>
      <c r="H176" s="29" t="s">
        <v>44</v>
      </c>
      <c r="I176" s="37"/>
      <c r="J176" s="37"/>
      <c r="K176" s="37"/>
      <c r="L176" s="37"/>
      <c r="M176" s="37"/>
      <c r="N176" s="37"/>
      <c r="O176" s="37"/>
      <c r="P176" s="37"/>
      <c r="Q176" s="37">
        <v>32760</v>
      </c>
      <c r="R176" s="37">
        <v>1725</v>
      </c>
      <c r="S176" s="37">
        <v>580</v>
      </c>
      <c r="T176" s="37">
        <v>766</v>
      </c>
      <c r="U176" s="37">
        <v>767</v>
      </c>
      <c r="V176" s="37">
        <v>488</v>
      </c>
      <c r="W176" s="37">
        <v>1356</v>
      </c>
      <c r="X176" s="37">
        <v>27078</v>
      </c>
      <c r="Y176" s="37">
        <v>10717</v>
      </c>
      <c r="Z176" s="37">
        <v>648</v>
      </c>
      <c r="AA176" s="37">
        <v>167</v>
      </c>
      <c r="AB176" s="37">
        <v>746</v>
      </c>
      <c r="AC176" s="37">
        <v>473</v>
      </c>
      <c r="AD176" s="37">
        <v>125</v>
      </c>
      <c r="AE176" s="37">
        <v>693</v>
      </c>
      <c r="AF176" s="37">
        <v>7865</v>
      </c>
    </row>
    <row r="177" spans="1:32" ht="31.5" customHeight="1" thickBot="1" thickTop="1">
      <c r="A177" s="4">
        <v>5</v>
      </c>
      <c r="B177" s="27"/>
      <c r="C177" s="44" t="str">
        <f>INDEX('[2]urban'!$D$3:$D$5,MATCH(D177,'[2]urban'!$B$3:$B$5,0))</f>
        <v>TOT</v>
      </c>
      <c r="D177" s="31" t="s">
        <v>31</v>
      </c>
      <c r="E177" s="45">
        <f>INDEX('[1]period'!$D$3:$D$176,MATCH(F177,'[1]period'!$B$3:$B$176,0))</f>
        <v>2008</v>
      </c>
      <c r="F177" s="52">
        <v>2008</v>
      </c>
      <c r="G177" s="27">
        <f>INDEX('[3]regions'!$D$3:$D$159,MATCH(H177,'[3]regions'!$B$3:$B$159,0))</f>
        <v>1</v>
      </c>
      <c r="H177" s="29" t="s">
        <v>37</v>
      </c>
      <c r="I177" s="37">
        <v>1934331</v>
      </c>
      <c r="J177" s="37">
        <v>448249</v>
      </c>
      <c r="K177" s="37">
        <v>178339</v>
      </c>
      <c r="L177" s="37">
        <v>301300</v>
      </c>
      <c r="M177" s="37">
        <v>377187</v>
      </c>
      <c r="N177" s="37">
        <v>196063</v>
      </c>
      <c r="O177" s="37">
        <v>327405</v>
      </c>
      <c r="P177" s="37">
        <v>105788</v>
      </c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</row>
    <row r="178" spans="1:32" ht="16.5" thickBot="1" thickTop="1">
      <c r="A178" s="4"/>
      <c r="B178" s="27"/>
      <c r="C178" s="44" t="str">
        <f>INDEX('[2]urban'!$D$3:$D$5,MATCH(D178,'[2]urban'!$B$3:$B$5,0))</f>
        <v>TOT</v>
      </c>
      <c r="D178" s="31" t="s">
        <v>31</v>
      </c>
      <c r="E178" s="45">
        <f>INDEX('[1]period'!$D$3:$D$176,MATCH(F178,'[1]period'!$B$3:$B$176,0))</f>
        <v>2008</v>
      </c>
      <c r="F178" s="52">
        <v>2008</v>
      </c>
      <c r="G178" s="27"/>
      <c r="H178" s="29" t="s">
        <v>46</v>
      </c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</row>
    <row r="179" spans="1:32" ht="16.5" thickBot="1" thickTop="1">
      <c r="A179" s="4">
        <v>5</v>
      </c>
      <c r="B179" s="27"/>
      <c r="C179" s="44" t="str">
        <f>INDEX('[2]urban'!$D$3:$D$5,MATCH(D179,'[2]urban'!$B$3:$B$5,0))</f>
        <v>TOT</v>
      </c>
      <c r="D179" s="31" t="s">
        <v>31</v>
      </c>
      <c r="E179" s="45">
        <f>INDEX('[1]period'!$D$3:$D$176,MATCH(F179,'[1]period'!$B$3:$B$176,0))</f>
        <v>2008</v>
      </c>
      <c r="F179" s="52">
        <v>2008</v>
      </c>
      <c r="G179" s="27">
        <f>INDEX('[3]regions'!$D$3:$D$159,MATCH(H179,'[3]regions'!$B$3:$B$159,0))</f>
        <v>100</v>
      </c>
      <c r="H179" s="29" t="s">
        <v>38</v>
      </c>
      <c r="I179" s="37">
        <v>357267</v>
      </c>
      <c r="J179" s="37">
        <v>295785</v>
      </c>
      <c r="K179" s="37">
        <v>16289</v>
      </c>
      <c r="L179" s="37">
        <v>15776</v>
      </c>
      <c r="M179" s="37">
        <v>13739</v>
      </c>
      <c r="N179" s="37">
        <v>5572</v>
      </c>
      <c r="O179" s="37">
        <v>6144</v>
      </c>
      <c r="P179" s="37">
        <v>3962</v>
      </c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</row>
    <row r="180" spans="1:32" ht="16.5" thickBot="1" thickTop="1">
      <c r="A180" s="4">
        <v>5</v>
      </c>
      <c r="B180" s="27"/>
      <c r="C180" s="44" t="str">
        <f>INDEX('[2]urban'!$D$3:$D$5,MATCH(D180,'[2]urban'!$B$3:$B$5,0))</f>
        <v>TOT</v>
      </c>
      <c r="D180" s="31" t="s">
        <v>31</v>
      </c>
      <c r="E180" s="45">
        <f>INDEX('[1]period'!$D$3:$D$176,MATCH(F180,'[1]period'!$B$3:$B$176,0))</f>
        <v>2008</v>
      </c>
      <c r="F180" s="52">
        <v>2008</v>
      </c>
      <c r="G180" s="27">
        <f>INDEX('[3]regions'!$D$3:$D$159,MATCH(H180,'[3]regions'!$B$3:$B$159,0))</f>
        <v>200</v>
      </c>
      <c r="H180" s="29" t="s">
        <v>39</v>
      </c>
      <c r="I180" s="37">
        <v>168763</v>
      </c>
      <c r="J180" s="37">
        <v>25920</v>
      </c>
      <c r="K180" s="37">
        <v>118826</v>
      </c>
      <c r="L180" s="37">
        <v>7991</v>
      </c>
      <c r="M180" s="37">
        <v>9295</v>
      </c>
      <c r="N180" s="37">
        <v>2545</v>
      </c>
      <c r="O180" s="37">
        <v>2685</v>
      </c>
      <c r="P180" s="37">
        <v>1501</v>
      </c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</row>
    <row r="181" spans="1:32" ht="16.5" thickBot="1" thickTop="1">
      <c r="A181" s="4">
        <v>5</v>
      </c>
      <c r="B181" s="27"/>
      <c r="C181" s="44" t="str">
        <f>INDEX('[2]urban'!$D$3:$D$5,MATCH(D181,'[2]urban'!$B$3:$B$5,0))</f>
        <v>TOT</v>
      </c>
      <c r="D181" s="31" t="s">
        <v>31</v>
      </c>
      <c r="E181" s="45">
        <f>INDEX('[1]period'!$D$3:$D$176,MATCH(F181,'[1]period'!$B$3:$B$176,0))</f>
        <v>2008</v>
      </c>
      <c r="F181" s="52">
        <v>2008</v>
      </c>
      <c r="G181" s="27">
        <f>INDEX('[3]regions'!$D$3:$D$159,MATCH(H181,'[3]regions'!$B$3:$B$159,0))</f>
        <v>300</v>
      </c>
      <c r="H181" s="29" t="s">
        <v>40</v>
      </c>
      <c r="I181" s="37">
        <v>310608</v>
      </c>
      <c r="J181" s="37">
        <v>35071</v>
      </c>
      <c r="K181" s="37">
        <v>11770</v>
      </c>
      <c r="L181" s="37">
        <v>232481</v>
      </c>
      <c r="M181" s="37">
        <v>9418</v>
      </c>
      <c r="N181" s="37">
        <v>11859</v>
      </c>
      <c r="O181" s="37">
        <v>6350</v>
      </c>
      <c r="P181" s="37">
        <v>3659</v>
      </c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</row>
    <row r="182" spans="1:32" ht="16.5" thickBot="1" thickTop="1">
      <c r="A182" s="4">
        <v>5</v>
      </c>
      <c r="B182" s="27"/>
      <c r="C182" s="44" t="str">
        <f>INDEX('[2]urban'!$D$3:$D$5,MATCH(D182,'[2]urban'!$B$3:$B$5,0))</f>
        <v>TOT</v>
      </c>
      <c r="D182" s="31" t="s">
        <v>31</v>
      </c>
      <c r="E182" s="45">
        <f>INDEX('[1]period'!$D$3:$D$176,MATCH(F182,'[1]period'!$B$3:$B$176,0))</f>
        <v>2008</v>
      </c>
      <c r="F182" s="52">
        <v>2008</v>
      </c>
      <c r="G182" s="27">
        <f>INDEX('[3]regions'!$D$3:$D$159,MATCH(H182,'[3]regions'!$B$3:$B$159,0))</f>
        <v>400</v>
      </c>
      <c r="H182" s="29" t="s">
        <v>41</v>
      </c>
      <c r="I182" s="37">
        <v>409184</v>
      </c>
      <c r="J182" s="37">
        <v>41192</v>
      </c>
      <c r="K182" s="37">
        <v>12751</v>
      </c>
      <c r="L182" s="37">
        <v>12661</v>
      </c>
      <c r="M182" s="37">
        <v>308103</v>
      </c>
      <c r="N182" s="37">
        <v>25169</v>
      </c>
      <c r="O182" s="37">
        <v>5900</v>
      </c>
      <c r="P182" s="37">
        <v>3408</v>
      </c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</row>
    <row r="183" spans="1:32" ht="16.5" thickBot="1" thickTop="1">
      <c r="A183" s="4">
        <v>5</v>
      </c>
      <c r="B183" s="27"/>
      <c r="C183" s="44" t="str">
        <f>INDEX('[2]urban'!$D$3:$D$5,MATCH(D183,'[2]urban'!$B$3:$B$5,0))</f>
        <v>TOT</v>
      </c>
      <c r="D183" s="31" t="s">
        <v>31</v>
      </c>
      <c r="E183" s="45">
        <f>INDEX('[1]period'!$D$3:$D$176,MATCH(F183,'[1]period'!$B$3:$B$176,0))</f>
        <v>2008</v>
      </c>
      <c r="F183" s="52">
        <v>2008</v>
      </c>
      <c r="G183" s="27">
        <f>INDEX('[3]regions'!$D$3:$D$159,MATCH(H183,'[3]regions'!$B$3:$B$159,0))</f>
        <v>500</v>
      </c>
      <c r="H183" s="29" t="s">
        <v>42</v>
      </c>
      <c r="I183" s="37">
        <v>202729</v>
      </c>
      <c r="J183" s="37">
        <v>15262</v>
      </c>
      <c r="K183" s="37">
        <v>5823</v>
      </c>
      <c r="L183" s="37">
        <v>11799</v>
      </c>
      <c r="M183" s="37">
        <v>23175</v>
      </c>
      <c r="N183" s="37">
        <v>137208</v>
      </c>
      <c r="O183" s="37">
        <v>8133</v>
      </c>
      <c r="P183" s="37">
        <v>1329</v>
      </c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</row>
    <row r="184" spans="1:32" ht="16.5" thickBot="1" thickTop="1">
      <c r="A184" s="4">
        <v>5</v>
      </c>
      <c r="B184" s="27"/>
      <c r="C184" s="44" t="str">
        <f>INDEX('[2]urban'!$D$3:$D$5,MATCH(D184,'[2]urban'!$B$3:$B$5,0))</f>
        <v>TOT</v>
      </c>
      <c r="D184" s="31" t="s">
        <v>31</v>
      </c>
      <c r="E184" s="45">
        <f>INDEX('[1]period'!$D$3:$D$176,MATCH(F184,'[1]period'!$B$3:$B$176,0))</f>
        <v>2008</v>
      </c>
      <c r="F184" s="52">
        <v>2008</v>
      </c>
      <c r="G184" s="27">
        <f>INDEX('[3]regions'!$D$3:$D$159,MATCH(H184,'[3]regions'!$B$3:$B$159,0))</f>
        <v>600</v>
      </c>
      <c r="H184" s="29" t="s">
        <v>43</v>
      </c>
      <c r="I184" s="37">
        <v>353782</v>
      </c>
      <c r="J184" s="37">
        <v>20044</v>
      </c>
      <c r="K184" s="37">
        <v>7445</v>
      </c>
      <c r="L184" s="37">
        <v>11955</v>
      </c>
      <c r="M184" s="37">
        <v>8061</v>
      </c>
      <c r="N184" s="37">
        <v>11222</v>
      </c>
      <c r="O184" s="37">
        <v>287078</v>
      </c>
      <c r="P184" s="37">
        <v>7977</v>
      </c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</row>
    <row r="185" spans="1:32" ht="16.5" thickBot="1" thickTop="1">
      <c r="A185" s="4">
        <v>5</v>
      </c>
      <c r="B185" s="27"/>
      <c r="C185" s="44" t="str">
        <f>INDEX('[2]urban'!$D$3:$D$5,MATCH(D185,'[2]urban'!$B$3:$B$5,0))</f>
        <v>TOT</v>
      </c>
      <c r="D185" s="31" t="s">
        <v>31</v>
      </c>
      <c r="E185" s="45">
        <f>INDEX('[1]period'!$D$3:$D$176,MATCH(F185,'[1]period'!$B$3:$B$176,0))</f>
        <v>2008</v>
      </c>
      <c r="F185" s="52">
        <v>2008</v>
      </c>
      <c r="G185" s="27">
        <f>INDEX('[3]regions'!$D$3:$D$159,MATCH(H185,'[3]regions'!$B$3:$B$159,0))</f>
        <v>700</v>
      </c>
      <c r="H185" s="29" t="s">
        <v>44</v>
      </c>
      <c r="I185" s="37">
        <v>131998</v>
      </c>
      <c r="J185" s="37">
        <v>14975</v>
      </c>
      <c r="K185" s="37">
        <v>5435</v>
      </c>
      <c r="L185" s="37">
        <v>8637</v>
      </c>
      <c r="M185" s="37">
        <v>5396</v>
      </c>
      <c r="N185" s="37">
        <v>2488</v>
      </c>
      <c r="O185" s="37">
        <v>11115</v>
      </c>
      <c r="P185" s="37">
        <v>83952</v>
      </c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</row>
    <row r="186" spans="1:32" ht="16.5" thickBot="1" thickTop="1">
      <c r="A186" s="4">
        <v>5</v>
      </c>
      <c r="B186" s="27"/>
      <c r="C186" s="44" t="str">
        <f>INDEX('[2]urban'!$D$3:$D$5,MATCH(D186,'[2]urban'!$B$3:$B$5,0))</f>
        <v>URB</v>
      </c>
      <c r="D186" s="32" t="s">
        <v>32</v>
      </c>
      <c r="E186" s="45">
        <f>INDEX('[1]period'!$D$3:$D$176,MATCH(F186,'[1]period'!$B$3:$B$176,0))</f>
        <v>2008</v>
      </c>
      <c r="F186" s="52">
        <v>2008</v>
      </c>
      <c r="G186" s="27">
        <f>INDEX('[3]regions'!$D$3:$D$159,MATCH(H186,'[3]regions'!$B$3:$B$159,0))</f>
        <v>1</v>
      </c>
      <c r="H186" s="29" t="s">
        <v>37</v>
      </c>
      <c r="I186" s="37"/>
      <c r="J186" s="37"/>
      <c r="K186" s="37"/>
      <c r="L186" s="37"/>
      <c r="M186" s="37"/>
      <c r="N186" s="37"/>
      <c r="O186" s="37"/>
      <c r="P186" s="37"/>
      <c r="Q186" s="37">
        <v>813894</v>
      </c>
      <c r="R186" s="37">
        <v>228965</v>
      </c>
      <c r="S186" s="37">
        <v>99890</v>
      </c>
      <c r="T186" s="37">
        <v>92122</v>
      </c>
      <c r="U186" s="37">
        <v>128290</v>
      </c>
      <c r="V186" s="37">
        <v>92755</v>
      </c>
      <c r="W186" s="37">
        <v>125771</v>
      </c>
      <c r="X186" s="37">
        <v>46101</v>
      </c>
      <c r="Y186" s="37">
        <v>410868</v>
      </c>
      <c r="Z186" s="37">
        <v>82230</v>
      </c>
      <c r="AA186" s="37">
        <v>27890</v>
      </c>
      <c r="AB186" s="37">
        <v>77990</v>
      </c>
      <c r="AC186" s="37">
        <v>95876</v>
      </c>
      <c r="AD186" s="37">
        <v>32407</v>
      </c>
      <c r="AE186" s="37">
        <v>74653</v>
      </c>
      <c r="AF186" s="37">
        <v>19822</v>
      </c>
    </row>
    <row r="187" spans="1:32" ht="16.5" thickBot="1" thickTop="1">
      <c r="A187" s="4"/>
      <c r="B187" s="27"/>
      <c r="C187" s="44" t="str">
        <f>INDEX('[2]urban'!$D$3:$D$5,MATCH(D187,'[2]urban'!$B$3:$B$5,0))</f>
        <v>URB</v>
      </c>
      <c r="D187" s="32" t="s">
        <v>32</v>
      </c>
      <c r="E187" s="45">
        <f>INDEX('[1]period'!$D$3:$D$176,MATCH(F187,'[1]period'!$B$3:$B$176,0))</f>
        <v>2008</v>
      </c>
      <c r="F187" s="52">
        <v>2008</v>
      </c>
      <c r="G187" s="27"/>
      <c r="H187" s="29" t="s">
        <v>46</v>
      </c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</row>
    <row r="188" spans="1:32" ht="16.5" thickBot="1" thickTop="1">
      <c r="A188" s="4">
        <v>5</v>
      </c>
      <c r="B188" s="27"/>
      <c r="C188" s="44" t="str">
        <f>INDEX('[2]urban'!$D$3:$D$5,MATCH(D188,'[2]urban'!$B$3:$B$5,0))</f>
        <v>URB</v>
      </c>
      <c r="D188" s="32" t="s">
        <v>32</v>
      </c>
      <c r="E188" s="45">
        <f>INDEX('[1]period'!$D$3:$D$176,MATCH(F188,'[1]period'!$B$3:$B$176,0))</f>
        <v>2008</v>
      </c>
      <c r="F188" s="52">
        <v>2008</v>
      </c>
      <c r="G188" s="27">
        <f>INDEX('[3]regions'!$D$3:$D$159,MATCH(H188,'[3]regions'!$B$3:$B$159,0))</f>
        <v>100</v>
      </c>
      <c r="H188" s="29" t="s">
        <v>38</v>
      </c>
      <c r="I188" s="37"/>
      <c r="J188" s="37"/>
      <c r="K188" s="37"/>
      <c r="L188" s="37"/>
      <c r="M188" s="37"/>
      <c r="N188" s="37"/>
      <c r="O188" s="37"/>
      <c r="P188" s="37"/>
      <c r="Q188" s="37">
        <v>164370</v>
      </c>
      <c r="R188" s="37">
        <v>129701</v>
      </c>
      <c r="S188" s="37">
        <v>10214</v>
      </c>
      <c r="T188" s="37">
        <v>7455</v>
      </c>
      <c r="U188" s="37">
        <v>7374</v>
      </c>
      <c r="V188" s="37">
        <v>3472</v>
      </c>
      <c r="W188" s="37">
        <v>3686</v>
      </c>
      <c r="X188" s="37">
        <v>2468</v>
      </c>
      <c r="Y188" s="37">
        <v>71662</v>
      </c>
      <c r="Z188" s="37">
        <v>62351</v>
      </c>
      <c r="AA188" s="37">
        <v>1747</v>
      </c>
      <c r="AB188" s="37">
        <v>3268</v>
      </c>
      <c r="AC188" s="37">
        <v>2342</v>
      </c>
      <c r="AD188" s="37">
        <v>509</v>
      </c>
      <c r="AE188" s="37">
        <v>868</v>
      </c>
      <c r="AF188" s="37">
        <v>577</v>
      </c>
    </row>
    <row r="189" spans="1:32" ht="16.5" thickBot="1" thickTop="1">
      <c r="A189" s="4">
        <v>5</v>
      </c>
      <c r="B189" s="27"/>
      <c r="C189" s="44" t="str">
        <f>INDEX('[2]urban'!$D$3:$D$5,MATCH(D189,'[2]urban'!$B$3:$B$5,0))</f>
        <v>URB</v>
      </c>
      <c r="D189" s="32" t="s">
        <v>32</v>
      </c>
      <c r="E189" s="45">
        <f>INDEX('[1]period'!$D$3:$D$176,MATCH(F189,'[1]period'!$B$3:$B$176,0))</f>
        <v>2008</v>
      </c>
      <c r="F189" s="52">
        <v>2008</v>
      </c>
      <c r="G189" s="27">
        <f>INDEX('[3]regions'!$D$3:$D$159,MATCH(H189,'[3]regions'!$B$3:$B$159,0))</f>
        <v>200</v>
      </c>
      <c r="H189" s="29" t="s">
        <v>39</v>
      </c>
      <c r="I189" s="37"/>
      <c r="J189" s="37"/>
      <c r="K189" s="37"/>
      <c r="L189" s="37"/>
      <c r="M189" s="37"/>
      <c r="N189" s="37"/>
      <c r="O189" s="37"/>
      <c r="P189" s="37"/>
      <c r="Q189" s="37">
        <v>94291</v>
      </c>
      <c r="R189" s="37">
        <v>18150</v>
      </c>
      <c r="S189" s="37">
        <v>61070</v>
      </c>
      <c r="T189" s="37">
        <v>4367</v>
      </c>
      <c r="U189" s="37">
        <v>6136</v>
      </c>
      <c r="V189" s="37">
        <v>1778</v>
      </c>
      <c r="W189" s="37">
        <v>1706</v>
      </c>
      <c r="X189" s="37">
        <v>1084</v>
      </c>
      <c r="Y189" s="37">
        <v>30915</v>
      </c>
      <c r="Z189" s="37">
        <v>4239</v>
      </c>
      <c r="AA189" s="37">
        <v>21652</v>
      </c>
      <c r="AB189" s="37">
        <v>2348</v>
      </c>
      <c r="AC189" s="37">
        <v>1751</v>
      </c>
      <c r="AD189" s="37">
        <v>278</v>
      </c>
      <c r="AE189" s="37">
        <v>473</v>
      </c>
      <c r="AF189" s="37">
        <v>174</v>
      </c>
    </row>
    <row r="190" spans="1:32" ht="30" customHeight="1" thickBot="1" thickTop="1">
      <c r="A190" s="4">
        <v>5</v>
      </c>
      <c r="B190" s="27"/>
      <c r="C190" s="44" t="str">
        <f>INDEX('[2]urban'!$D$3:$D$5,MATCH(D190,'[2]urban'!$B$3:$B$5,0))</f>
        <v>URB</v>
      </c>
      <c r="D190" s="32" t="s">
        <v>32</v>
      </c>
      <c r="E190" s="45">
        <f>INDEX('[1]period'!$D$3:$D$176,MATCH(F190,'[1]period'!$B$3:$B$176,0))</f>
        <v>2008</v>
      </c>
      <c r="F190" s="52">
        <v>2008</v>
      </c>
      <c r="G190" s="27">
        <f>INDEX('[3]regions'!$D$3:$D$159,MATCH(H190,'[3]regions'!$B$3:$B$159,0))</f>
        <v>300</v>
      </c>
      <c r="H190" s="29" t="s">
        <v>40</v>
      </c>
      <c r="I190" s="37"/>
      <c r="J190" s="37"/>
      <c r="K190" s="37"/>
      <c r="L190" s="37"/>
      <c r="M190" s="37"/>
      <c r="N190" s="37"/>
      <c r="O190" s="37"/>
      <c r="P190" s="37"/>
      <c r="Q190" s="37">
        <v>99495</v>
      </c>
      <c r="R190" s="37">
        <v>20271</v>
      </c>
      <c r="S190" s="37">
        <v>6659</v>
      </c>
      <c r="T190" s="37">
        <v>59323</v>
      </c>
      <c r="U190" s="37">
        <v>4123</v>
      </c>
      <c r="V190" s="37">
        <v>4620</v>
      </c>
      <c r="W190" s="37">
        <v>2751</v>
      </c>
      <c r="X190" s="37">
        <v>1748</v>
      </c>
      <c r="Y190" s="37">
        <v>66755</v>
      </c>
      <c r="Z190" s="37">
        <v>3953</v>
      </c>
      <c r="AA190" s="37">
        <v>1132</v>
      </c>
      <c r="AB190" s="37">
        <v>58739</v>
      </c>
      <c r="AC190" s="37">
        <v>1355</v>
      </c>
      <c r="AD190" s="37">
        <v>608</v>
      </c>
      <c r="AE190" s="37">
        <v>607</v>
      </c>
      <c r="AF190" s="37">
        <v>361</v>
      </c>
    </row>
    <row r="191" spans="1:32" ht="24" customHeight="1" thickBot="1" thickTop="1">
      <c r="A191" s="4">
        <v>5</v>
      </c>
      <c r="B191" s="27"/>
      <c r="C191" s="44" t="str">
        <f>INDEX('[2]urban'!$D$3:$D$5,MATCH(D191,'[2]urban'!$B$3:$B$5,0))</f>
        <v>URB</v>
      </c>
      <c r="D191" s="32" t="s">
        <v>32</v>
      </c>
      <c r="E191" s="45">
        <f>INDEX('[1]period'!$D$3:$D$176,MATCH(F191,'[1]period'!$B$3:$B$176,0))</f>
        <v>2008</v>
      </c>
      <c r="F191" s="52">
        <v>2008</v>
      </c>
      <c r="G191" s="27">
        <f>INDEX('[3]regions'!$D$3:$D$159,MATCH(H191,'[3]regions'!$B$3:$B$159,0))</f>
        <v>400</v>
      </c>
      <c r="H191" s="29" t="s">
        <v>41</v>
      </c>
      <c r="I191" s="37"/>
      <c r="J191" s="37"/>
      <c r="K191" s="37"/>
      <c r="L191" s="37"/>
      <c r="M191" s="37"/>
      <c r="N191" s="37"/>
      <c r="O191" s="37"/>
      <c r="P191" s="37"/>
      <c r="Q191" s="37">
        <v>146442</v>
      </c>
      <c r="R191" s="37">
        <v>25705</v>
      </c>
      <c r="S191" s="37">
        <v>8087</v>
      </c>
      <c r="T191" s="37">
        <v>5202</v>
      </c>
      <c r="U191" s="37">
        <v>90229</v>
      </c>
      <c r="V191" s="37">
        <v>12287</v>
      </c>
      <c r="W191" s="37">
        <v>3176</v>
      </c>
      <c r="X191" s="37">
        <v>1756</v>
      </c>
      <c r="Y191" s="37">
        <v>93004</v>
      </c>
      <c r="Z191" s="37">
        <v>4528</v>
      </c>
      <c r="AA191" s="37">
        <v>1397</v>
      </c>
      <c r="AB191" s="37">
        <v>3217</v>
      </c>
      <c r="AC191" s="37">
        <v>80844</v>
      </c>
      <c r="AD191" s="37">
        <v>1674</v>
      </c>
      <c r="AE191" s="37">
        <v>782</v>
      </c>
      <c r="AF191" s="37">
        <v>562</v>
      </c>
    </row>
    <row r="192" spans="1:32" ht="24" customHeight="1" thickBot="1" thickTop="1">
      <c r="A192" s="4">
        <v>5</v>
      </c>
      <c r="B192" s="27"/>
      <c r="C192" s="44" t="str">
        <f>INDEX('[2]urban'!$D$3:$D$5,MATCH(D192,'[2]urban'!$B$3:$B$5,0))</f>
        <v>URB</v>
      </c>
      <c r="D192" s="32" t="s">
        <v>32</v>
      </c>
      <c r="E192" s="45">
        <f>INDEX('[1]period'!$D$3:$D$176,MATCH(F192,'[1]period'!$B$3:$B$176,0))</f>
        <v>2008</v>
      </c>
      <c r="F192" s="52">
        <v>2008</v>
      </c>
      <c r="G192" s="27">
        <f>INDEX('[3]regions'!$D$3:$D$159,MATCH(H192,'[3]regions'!$B$3:$B$159,0))</f>
        <v>500</v>
      </c>
      <c r="H192" s="29" t="s">
        <v>42</v>
      </c>
      <c r="I192" s="37"/>
      <c r="J192" s="37"/>
      <c r="K192" s="37"/>
      <c r="L192" s="37"/>
      <c r="M192" s="37"/>
      <c r="N192" s="37"/>
      <c r="O192" s="37"/>
      <c r="P192" s="37"/>
      <c r="Q192" s="37">
        <v>102946</v>
      </c>
      <c r="R192" s="37">
        <v>11265</v>
      </c>
      <c r="S192" s="37">
        <v>4526</v>
      </c>
      <c r="T192" s="37">
        <v>5906</v>
      </c>
      <c r="U192" s="37">
        <v>12782</v>
      </c>
      <c r="V192" s="37">
        <v>62888</v>
      </c>
      <c r="W192" s="37">
        <v>4854</v>
      </c>
      <c r="X192" s="37">
        <v>725</v>
      </c>
      <c r="Y192" s="37">
        <v>43576</v>
      </c>
      <c r="Z192" s="37">
        <v>2173</v>
      </c>
      <c r="AA192" s="37">
        <v>544</v>
      </c>
      <c r="AB192" s="37">
        <v>4161</v>
      </c>
      <c r="AC192" s="37">
        <v>6999</v>
      </c>
      <c r="AD192" s="37">
        <v>27846</v>
      </c>
      <c r="AE192" s="37">
        <v>1617</v>
      </c>
      <c r="AF192" s="37">
        <v>236</v>
      </c>
    </row>
    <row r="193" spans="1:32" ht="24" customHeight="1" thickBot="1" thickTop="1">
      <c r="A193" s="4">
        <v>5</v>
      </c>
      <c r="B193" s="27"/>
      <c r="C193" s="44" t="str">
        <f>INDEX('[2]urban'!$D$3:$D$5,MATCH(D193,'[2]urban'!$B$3:$B$5,0))</f>
        <v>URB</v>
      </c>
      <c r="D193" s="32" t="s">
        <v>32</v>
      </c>
      <c r="E193" s="45">
        <f>INDEX('[1]period'!$D$3:$D$176,MATCH(F193,'[1]period'!$B$3:$B$176,0))</f>
        <v>2008</v>
      </c>
      <c r="F193" s="52">
        <v>2008</v>
      </c>
      <c r="G193" s="27">
        <f>INDEX('[3]regions'!$D$3:$D$159,MATCH(H193,'[3]regions'!$B$3:$B$159,0))</f>
        <v>600</v>
      </c>
      <c r="H193" s="29" t="s">
        <v>43</v>
      </c>
      <c r="I193" s="37"/>
      <c r="J193" s="37"/>
      <c r="K193" s="37"/>
      <c r="L193" s="37"/>
      <c r="M193" s="37"/>
      <c r="N193" s="37"/>
      <c r="O193" s="37"/>
      <c r="P193" s="37"/>
      <c r="Q193" s="37">
        <v>141657</v>
      </c>
      <c r="R193" s="37">
        <v>13573</v>
      </c>
      <c r="S193" s="37">
        <v>5151</v>
      </c>
      <c r="T193" s="37">
        <v>5436</v>
      </c>
      <c r="U193" s="37">
        <v>4522</v>
      </c>
      <c r="V193" s="37">
        <v>6155</v>
      </c>
      <c r="W193" s="37">
        <v>102755</v>
      </c>
      <c r="X193" s="37">
        <v>4065</v>
      </c>
      <c r="Y193" s="37">
        <v>79498</v>
      </c>
      <c r="Z193" s="37">
        <v>2836</v>
      </c>
      <c r="AA193" s="37">
        <v>909</v>
      </c>
      <c r="AB193" s="37">
        <v>3705</v>
      </c>
      <c r="AC193" s="37">
        <v>1577</v>
      </c>
      <c r="AD193" s="37">
        <v>1119</v>
      </c>
      <c r="AE193" s="37">
        <v>68308</v>
      </c>
      <c r="AF193" s="37">
        <v>1044</v>
      </c>
    </row>
    <row r="194" spans="1:32" ht="16.5" thickBot="1" thickTop="1">
      <c r="A194" s="4">
        <v>5</v>
      </c>
      <c r="B194" s="27"/>
      <c r="C194" s="44" t="str">
        <f>INDEX('[2]urban'!$D$3:$D$5,MATCH(D194,'[2]urban'!$B$3:$B$5,0))</f>
        <v>URB</v>
      </c>
      <c r="D194" s="32" t="s">
        <v>32</v>
      </c>
      <c r="E194" s="45">
        <f>INDEX('[1]period'!$D$3:$D$176,MATCH(F194,'[1]period'!$B$3:$B$176,0))</f>
        <v>2008</v>
      </c>
      <c r="F194" s="52">
        <v>2008</v>
      </c>
      <c r="G194" s="27">
        <f>INDEX('[3]regions'!$D$3:$D$159,MATCH(H194,'[3]regions'!$B$3:$B$159,0))</f>
        <v>700</v>
      </c>
      <c r="H194" s="29" t="s">
        <v>44</v>
      </c>
      <c r="I194" s="37"/>
      <c r="J194" s="37"/>
      <c r="K194" s="37"/>
      <c r="L194" s="37"/>
      <c r="M194" s="37"/>
      <c r="N194" s="37"/>
      <c r="O194" s="37"/>
      <c r="P194" s="37"/>
      <c r="Q194" s="37">
        <v>64693</v>
      </c>
      <c r="R194" s="37">
        <v>10300</v>
      </c>
      <c r="S194" s="37">
        <v>4183</v>
      </c>
      <c r="T194" s="37">
        <v>4433</v>
      </c>
      <c r="U194" s="37">
        <v>3124</v>
      </c>
      <c r="V194" s="37">
        <v>1555</v>
      </c>
      <c r="W194" s="37">
        <v>6843</v>
      </c>
      <c r="X194" s="37">
        <v>34255</v>
      </c>
      <c r="Y194" s="37">
        <v>25458</v>
      </c>
      <c r="Z194" s="37">
        <v>2150</v>
      </c>
      <c r="AA194" s="37">
        <v>509</v>
      </c>
      <c r="AB194" s="37">
        <v>2552</v>
      </c>
      <c r="AC194" s="37">
        <v>1008</v>
      </c>
      <c r="AD194" s="37">
        <v>373</v>
      </c>
      <c r="AE194" s="37">
        <v>1998</v>
      </c>
      <c r="AF194" s="37">
        <v>16868</v>
      </c>
    </row>
    <row r="195" spans="1:32" ht="24" customHeight="1" thickBot="1" thickTop="1">
      <c r="A195" s="4">
        <v>5</v>
      </c>
      <c r="B195" s="27"/>
      <c r="C195" s="44" t="str">
        <f>INDEX('[2]urban'!$D$3:$D$5,MATCH(D195,'[2]urban'!$B$3:$B$5,0))</f>
        <v>RUR</v>
      </c>
      <c r="D195" s="32" t="s">
        <v>33</v>
      </c>
      <c r="E195" s="45">
        <f>INDEX('[1]period'!$D$3:$D$176,MATCH(F195,'[1]period'!$B$3:$B$176,0))</f>
        <v>2008</v>
      </c>
      <c r="F195" s="52">
        <v>2008</v>
      </c>
      <c r="G195" s="27">
        <f>INDEX('[3]regions'!$D$3:$D$159,MATCH(H195,'[3]regions'!$B$3:$B$159,0))</f>
        <v>1</v>
      </c>
      <c r="H195" s="29" t="s">
        <v>37</v>
      </c>
      <c r="I195" s="37"/>
      <c r="J195" s="37"/>
      <c r="K195" s="37"/>
      <c r="L195" s="37"/>
      <c r="M195" s="37"/>
      <c r="N195" s="37"/>
      <c r="O195" s="37"/>
      <c r="P195" s="37"/>
      <c r="Q195" s="37">
        <v>511344</v>
      </c>
      <c r="R195" s="37">
        <v>105329</v>
      </c>
      <c r="S195" s="37">
        <v>41238</v>
      </c>
      <c r="T195" s="37">
        <v>77706</v>
      </c>
      <c r="U195" s="37">
        <v>111808</v>
      </c>
      <c r="V195" s="37">
        <v>56967</v>
      </c>
      <c r="W195" s="37">
        <v>87955</v>
      </c>
      <c r="X195" s="37">
        <v>30341</v>
      </c>
      <c r="Y195" s="37">
        <v>198225</v>
      </c>
      <c r="Z195" s="37">
        <v>31725</v>
      </c>
      <c r="AA195" s="37">
        <v>9321</v>
      </c>
      <c r="AB195" s="37">
        <v>53482</v>
      </c>
      <c r="AC195" s="37">
        <v>41213</v>
      </c>
      <c r="AD195" s="37">
        <v>13934</v>
      </c>
      <c r="AE195" s="37">
        <v>39026</v>
      </c>
      <c r="AF195" s="37">
        <v>9524</v>
      </c>
    </row>
    <row r="196" spans="1:32" ht="16.5" thickBot="1" thickTop="1">
      <c r="A196" s="4"/>
      <c r="B196" s="27"/>
      <c r="C196" s="44" t="str">
        <f>INDEX('[2]urban'!$D$3:$D$5,MATCH(D196,'[2]urban'!$B$3:$B$5,0))</f>
        <v>RUR</v>
      </c>
      <c r="D196" s="32" t="s">
        <v>33</v>
      </c>
      <c r="E196" s="45">
        <f>INDEX('[1]period'!$D$3:$D$176,MATCH(F196,'[1]period'!$B$3:$B$176,0))</f>
        <v>2008</v>
      </c>
      <c r="F196" s="52">
        <v>2008</v>
      </c>
      <c r="G196" s="27"/>
      <c r="H196" s="29" t="s">
        <v>46</v>
      </c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</row>
    <row r="197" spans="1:32" ht="16.5" thickBot="1" thickTop="1">
      <c r="A197" s="4">
        <v>5</v>
      </c>
      <c r="B197" s="27"/>
      <c r="C197" s="44" t="str">
        <f>INDEX('[2]urban'!$D$3:$D$5,MATCH(D197,'[2]urban'!$B$3:$B$5,0))</f>
        <v>RUR</v>
      </c>
      <c r="D197" s="32" t="s">
        <v>33</v>
      </c>
      <c r="E197" s="45">
        <f>INDEX('[1]period'!$D$3:$D$176,MATCH(F197,'[1]period'!$B$3:$B$176,0))</f>
        <v>2008</v>
      </c>
      <c r="F197" s="52">
        <v>2008</v>
      </c>
      <c r="G197" s="27">
        <f>INDEX('[3]regions'!$D$3:$D$159,MATCH(H197,'[3]regions'!$B$3:$B$159,0))</f>
        <v>100</v>
      </c>
      <c r="H197" s="29" t="s">
        <v>38</v>
      </c>
      <c r="I197" s="37"/>
      <c r="J197" s="37"/>
      <c r="K197" s="37"/>
      <c r="L197" s="37"/>
      <c r="M197" s="37"/>
      <c r="N197" s="37"/>
      <c r="O197" s="37"/>
      <c r="P197" s="37"/>
      <c r="Q197" s="37">
        <v>93439</v>
      </c>
      <c r="R197" s="37">
        <v>82170</v>
      </c>
      <c r="S197" s="37">
        <v>3230</v>
      </c>
      <c r="T197" s="37">
        <v>2520</v>
      </c>
      <c r="U197" s="37">
        <v>2552</v>
      </c>
      <c r="V197" s="37">
        <v>1217</v>
      </c>
      <c r="W197" s="37">
        <v>1088</v>
      </c>
      <c r="X197" s="37">
        <v>662</v>
      </c>
      <c r="Y197" s="37">
        <v>27796</v>
      </c>
      <c r="Z197" s="37">
        <v>21563</v>
      </c>
      <c r="AA197" s="37">
        <v>1098</v>
      </c>
      <c r="AB197" s="37">
        <v>2533</v>
      </c>
      <c r="AC197" s="37">
        <v>1471</v>
      </c>
      <c r="AD197" s="37">
        <v>374</v>
      </c>
      <c r="AE197" s="37">
        <v>502</v>
      </c>
      <c r="AF197" s="37">
        <v>255</v>
      </c>
    </row>
    <row r="198" spans="1:32" ht="16.5" thickBot="1" thickTop="1">
      <c r="A198" s="4">
        <v>5</v>
      </c>
      <c r="B198" s="27"/>
      <c r="C198" s="44" t="str">
        <f>INDEX('[2]urban'!$D$3:$D$5,MATCH(D198,'[2]urban'!$B$3:$B$5,0))</f>
        <v>RUR</v>
      </c>
      <c r="D198" s="32" t="s">
        <v>33</v>
      </c>
      <c r="E198" s="45">
        <f>INDEX('[1]period'!$D$3:$D$176,MATCH(F198,'[1]period'!$B$3:$B$176,0))</f>
        <v>2008</v>
      </c>
      <c r="F198" s="52">
        <v>2008</v>
      </c>
      <c r="G198" s="27">
        <f>INDEX('[3]regions'!$D$3:$D$159,MATCH(H198,'[3]regions'!$B$3:$B$159,0))</f>
        <v>200</v>
      </c>
      <c r="H198" s="29" t="s">
        <v>39</v>
      </c>
      <c r="I198" s="37"/>
      <c r="J198" s="37"/>
      <c r="K198" s="37"/>
      <c r="L198" s="37"/>
      <c r="M198" s="37"/>
      <c r="N198" s="37"/>
      <c r="O198" s="37"/>
      <c r="P198" s="37"/>
      <c r="Q198" s="37">
        <v>35188</v>
      </c>
      <c r="R198" s="37">
        <v>2470</v>
      </c>
      <c r="S198" s="37">
        <v>30268</v>
      </c>
      <c r="T198" s="37">
        <v>679</v>
      </c>
      <c r="U198" s="37">
        <v>897</v>
      </c>
      <c r="V198" s="37">
        <v>370</v>
      </c>
      <c r="W198" s="37">
        <v>330</v>
      </c>
      <c r="X198" s="37">
        <v>174</v>
      </c>
      <c r="Y198" s="37">
        <v>8369</v>
      </c>
      <c r="Z198" s="37">
        <v>1061</v>
      </c>
      <c r="AA198" s="37">
        <v>5836</v>
      </c>
      <c r="AB198" s="37">
        <v>597</v>
      </c>
      <c r="AC198" s="37">
        <v>511</v>
      </c>
      <c r="AD198" s="37">
        <v>119</v>
      </c>
      <c r="AE198" s="37">
        <v>176</v>
      </c>
      <c r="AF198" s="37">
        <v>69</v>
      </c>
    </row>
    <row r="199" spans="1:32" ht="16.5" thickBot="1" thickTop="1">
      <c r="A199" s="4">
        <v>5</v>
      </c>
      <c r="B199" s="27"/>
      <c r="C199" s="44" t="str">
        <f>INDEX('[2]urban'!$D$3:$D$5,MATCH(D199,'[2]urban'!$B$3:$B$5,0))</f>
        <v>RUR</v>
      </c>
      <c r="D199" s="32" t="s">
        <v>33</v>
      </c>
      <c r="E199" s="45">
        <f>INDEX('[1]period'!$D$3:$D$176,MATCH(F199,'[1]period'!$B$3:$B$176,0))</f>
        <v>2008</v>
      </c>
      <c r="F199" s="52">
        <v>2008</v>
      </c>
      <c r="G199" s="27">
        <f>INDEX('[3]regions'!$D$3:$D$159,MATCH(H199,'[3]regions'!$B$3:$B$159,0))</f>
        <v>300</v>
      </c>
      <c r="H199" s="29" t="s">
        <v>40</v>
      </c>
      <c r="I199" s="37"/>
      <c r="J199" s="37"/>
      <c r="K199" s="37"/>
      <c r="L199" s="37"/>
      <c r="M199" s="37"/>
      <c r="N199" s="37"/>
      <c r="O199" s="37"/>
      <c r="P199" s="37"/>
      <c r="Q199" s="37">
        <v>91899</v>
      </c>
      <c r="R199" s="37">
        <v>7600</v>
      </c>
      <c r="S199" s="37">
        <v>3041</v>
      </c>
      <c r="T199" s="37">
        <v>69658</v>
      </c>
      <c r="U199" s="37">
        <v>2396</v>
      </c>
      <c r="V199" s="37">
        <v>5779</v>
      </c>
      <c r="W199" s="37">
        <v>2241</v>
      </c>
      <c r="X199" s="37">
        <v>1184</v>
      </c>
      <c r="Y199" s="37">
        <v>52459</v>
      </c>
      <c r="Z199" s="37">
        <v>3247</v>
      </c>
      <c r="AA199" s="37">
        <v>938</v>
      </c>
      <c r="AB199" s="37">
        <v>44761</v>
      </c>
      <c r="AC199" s="37">
        <v>1544</v>
      </c>
      <c r="AD199" s="37">
        <v>852</v>
      </c>
      <c r="AE199" s="37">
        <v>751</v>
      </c>
      <c r="AF199" s="37">
        <v>366</v>
      </c>
    </row>
    <row r="200" spans="1:32" ht="16.5" thickBot="1" thickTop="1">
      <c r="A200" s="4">
        <v>5</v>
      </c>
      <c r="B200" s="27"/>
      <c r="C200" s="44" t="str">
        <f>INDEX('[2]urban'!$D$3:$D$5,MATCH(D200,'[2]urban'!$B$3:$B$5,0))</f>
        <v>RUR</v>
      </c>
      <c r="D200" s="32" t="s">
        <v>33</v>
      </c>
      <c r="E200" s="45">
        <f>INDEX('[1]period'!$D$3:$D$176,MATCH(F200,'[1]period'!$B$3:$B$176,0))</f>
        <v>2008</v>
      </c>
      <c r="F200" s="52">
        <v>2008</v>
      </c>
      <c r="G200" s="27">
        <f>INDEX('[3]regions'!$D$3:$D$159,MATCH(H200,'[3]regions'!$B$3:$B$159,0))</f>
        <v>400</v>
      </c>
      <c r="H200" s="29" t="s">
        <v>41</v>
      </c>
      <c r="I200" s="37"/>
      <c r="J200" s="37"/>
      <c r="K200" s="37"/>
      <c r="L200" s="37"/>
      <c r="M200" s="37"/>
      <c r="N200" s="37"/>
      <c r="O200" s="37"/>
      <c r="P200" s="37"/>
      <c r="Q200" s="37">
        <v>125701</v>
      </c>
      <c r="R200" s="37">
        <v>7665</v>
      </c>
      <c r="S200" s="37">
        <v>2516</v>
      </c>
      <c r="T200" s="37">
        <v>1972</v>
      </c>
      <c r="U200" s="37">
        <v>102219</v>
      </c>
      <c r="V200" s="37">
        <v>9216</v>
      </c>
      <c r="W200" s="37">
        <v>1386</v>
      </c>
      <c r="X200" s="37">
        <v>727</v>
      </c>
      <c r="Y200" s="37">
        <v>44037</v>
      </c>
      <c r="Z200" s="37">
        <v>3294</v>
      </c>
      <c r="AA200" s="37">
        <v>751</v>
      </c>
      <c r="AB200" s="37">
        <v>2270</v>
      </c>
      <c r="AC200" s="37">
        <v>34811</v>
      </c>
      <c r="AD200" s="37">
        <v>1992</v>
      </c>
      <c r="AE200" s="37">
        <v>556</v>
      </c>
      <c r="AF200" s="37">
        <v>363</v>
      </c>
    </row>
    <row r="201" spans="1:32" ht="16.5" thickBot="1" thickTop="1">
      <c r="A201" s="4">
        <v>5</v>
      </c>
      <c r="B201" s="27"/>
      <c r="C201" s="44" t="str">
        <f>INDEX('[2]urban'!$D$3:$D$5,MATCH(D201,'[2]urban'!$B$3:$B$5,0))</f>
        <v>RUR</v>
      </c>
      <c r="D201" s="32" t="s">
        <v>33</v>
      </c>
      <c r="E201" s="45">
        <f>INDEX('[1]period'!$D$3:$D$176,MATCH(F201,'[1]period'!$B$3:$B$176,0))</f>
        <v>2008</v>
      </c>
      <c r="F201" s="52">
        <v>2008</v>
      </c>
      <c r="G201" s="27">
        <f>INDEX('[3]regions'!$D$3:$D$159,MATCH(H201,'[3]regions'!$B$3:$B$159,0))</f>
        <v>500</v>
      </c>
      <c r="H201" s="29" t="s">
        <v>42</v>
      </c>
      <c r="I201" s="37"/>
      <c r="J201" s="37"/>
      <c r="K201" s="37"/>
      <c r="L201" s="37"/>
      <c r="M201" s="37"/>
      <c r="N201" s="37"/>
      <c r="O201" s="37"/>
      <c r="P201" s="37"/>
      <c r="Q201" s="37">
        <v>42640</v>
      </c>
      <c r="R201" s="37">
        <v>1243</v>
      </c>
      <c r="S201" s="37">
        <v>587</v>
      </c>
      <c r="T201" s="37">
        <v>818</v>
      </c>
      <c r="U201" s="37">
        <v>1812</v>
      </c>
      <c r="V201" s="37">
        <v>36888</v>
      </c>
      <c r="W201" s="37">
        <v>1042</v>
      </c>
      <c r="X201" s="37">
        <v>250</v>
      </c>
      <c r="Y201" s="37">
        <v>13567</v>
      </c>
      <c r="Z201" s="37">
        <v>581</v>
      </c>
      <c r="AA201" s="37">
        <v>166</v>
      </c>
      <c r="AB201" s="37">
        <v>914</v>
      </c>
      <c r="AC201" s="37">
        <v>1582</v>
      </c>
      <c r="AD201" s="37">
        <v>9586</v>
      </c>
      <c r="AE201" s="37">
        <v>620</v>
      </c>
      <c r="AF201" s="37">
        <v>118</v>
      </c>
    </row>
    <row r="202" spans="1:32" ht="16.5" thickBot="1" thickTop="1">
      <c r="A202" s="4">
        <v>5</v>
      </c>
      <c r="B202" s="27"/>
      <c r="C202" s="44" t="str">
        <f>INDEX('[2]urban'!$D$3:$D$5,MATCH(D202,'[2]urban'!$B$3:$B$5,0))</f>
        <v>RUR</v>
      </c>
      <c r="D202" s="32" t="s">
        <v>33</v>
      </c>
      <c r="E202" s="45">
        <f>INDEX('[1]period'!$D$3:$D$176,MATCH(F202,'[1]period'!$B$3:$B$176,0))</f>
        <v>2008</v>
      </c>
      <c r="F202" s="52">
        <v>2008</v>
      </c>
      <c r="G202" s="27">
        <f>INDEX('[3]regions'!$D$3:$D$159,MATCH(H202,'[3]regions'!$B$3:$B$159,0))</f>
        <v>600</v>
      </c>
      <c r="H202" s="29" t="s">
        <v>43</v>
      </c>
      <c r="I202" s="37"/>
      <c r="J202" s="37"/>
      <c r="K202" s="37"/>
      <c r="L202" s="37"/>
      <c r="M202" s="37"/>
      <c r="N202" s="37"/>
      <c r="O202" s="37"/>
      <c r="P202" s="37"/>
      <c r="Q202" s="37">
        <v>91106</v>
      </c>
      <c r="R202" s="37">
        <v>2374</v>
      </c>
      <c r="S202" s="37">
        <v>989</v>
      </c>
      <c r="T202" s="37">
        <v>1175</v>
      </c>
      <c r="U202" s="37">
        <v>1064</v>
      </c>
      <c r="V202" s="37">
        <v>3072</v>
      </c>
      <c r="W202" s="37">
        <v>80391</v>
      </c>
      <c r="X202" s="37">
        <v>2041</v>
      </c>
      <c r="Y202" s="37">
        <v>41521</v>
      </c>
      <c r="Z202" s="37">
        <v>1261</v>
      </c>
      <c r="AA202" s="37">
        <v>396</v>
      </c>
      <c r="AB202" s="37">
        <v>1639</v>
      </c>
      <c r="AC202" s="37">
        <v>898</v>
      </c>
      <c r="AD202" s="37">
        <v>876</v>
      </c>
      <c r="AE202" s="37">
        <v>35624</v>
      </c>
      <c r="AF202" s="37">
        <v>827</v>
      </c>
    </row>
    <row r="203" spans="1:32" ht="16.5" thickBot="1" thickTop="1">
      <c r="A203" s="4">
        <v>5</v>
      </c>
      <c r="B203" s="27"/>
      <c r="C203" s="44" t="str">
        <f>INDEX('[2]urban'!$D$3:$D$5,MATCH(D203,'[2]urban'!$B$3:$B$5,0))</f>
        <v>RUR</v>
      </c>
      <c r="D203" s="32" t="s">
        <v>33</v>
      </c>
      <c r="E203" s="45">
        <f>INDEX('[1]period'!$D$3:$D$176,MATCH(F203,'[1]period'!$B$3:$B$176,0))</f>
        <v>2008</v>
      </c>
      <c r="F203" s="52">
        <v>2008</v>
      </c>
      <c r="G203" s="27">
        <f>INDEX('[3]regions'!$D$3:$D$159,MATCH(H203,'[3]regions'!$B$3:$B$159,0))</f>
        <v>700</v>
      </c>
      <c r="H203" s="29" t="s">
        <v>44</v>
      </c>
      <c r="I203" s="37"/>
      <c r="J203" s="37"/>
      <c r="K203" s="37"/>
      <c r="L203" s="37"/>
      <c r="M203" s="37"/>
      <c r="N203" s="37"/>
      <c r="O203" s="37"/>
      <c r="P203" s="37"/>
      <c r="Q203" s="37">
        <v>31371</v>
      </c>
      <c r="R203" s="37">
        <v>1807</v>
      </c>
      <c r="S203" s="37">
        <v>607</v>
      </c>
      <c r="T203" s="37">
        <v>884</v>
      </c>
      <c r="U203" s="37">
        <v>868</v>
      </c>
      <c r="V203" s="37">
        <v>425</v>
      </c>
      <c r="W203" s="37">
        <v>1477</v>
      </c>
      <c r="X203" s="37">
        <v>25303</v>
      </c>
      <c r="Y203" s="37">
        <v>10476</v>
      </c>
      <c r="Z203" s="37">
        <v>718</v>
      </c>
      <c r="AA203" s="37">
        <v>136</v>
      </c>
      <c r="AB203" s="37">
        <v>768</v>
      </c>
      <c r="AC203" s="37">
        <v>396</v>
      </c>
      <c r="AD203" s="37">
        <v>135</v>
      </c>
      <c r="AE203" s="37">
        <v>797</v>
      </c>
      <c r="AF203" s="37">
        <v>7526</v>
      </c>
    </row>
    <row r="204" ht="15.75" thickTop="1"/>
  </sheetData>
  <sheetProtection/>
  <mergeCells count="2">
    <mergeCell ref="B1:M1"/>
    <mergeCell ref="D49:M49"/>
  </mergeCells>
  <hyperlinks>
    <hyperlink ref="D37" r:id="rId1" display="http://www.gks.ru/bgd/regl/B09_16/IssWWW.exe/Stg/7-03.ht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2012-04-06T06:09:56Z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