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7932" activeTab="0"/>
  </bookViews>
  <sheets>
    <sheet name="миграционный прирост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<sst xmlns="http://schemas.openxmlformats.org/spreadsheetml/2006/main" count="206" uniqueCount="89">
  <si>
    <t>название показателя</t>
  </si>
  <si>
    <t>число переменных по вертикали</t>
  </si>
  <si>
    <t>число переменных по горизонтали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</si>
  <si>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</si>
  <si>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</si>
  <si>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</si>
  <si>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</si>
  <si>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</si>
  <si>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</si>
  <si>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</si>
  <si>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</si>
  <si>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</si>
  <si>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</si>
  <si>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</si>
  <si>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</si>
  <si>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</si>
  <si>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</si>
  <si>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</si>
  <si>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название информационного массива</t>
  </si>
  <si>
    <t>М e t a</t>
  </si>
  <si>
    <t>краткое описание</t>
  </si>
  <si>
    <t>Информационный массив</t>
  </si>
  <si>
    <t>№ п/п</t>
  </si>
  <si>
    <t>код</t>
  </si>
  <si>
    <t>название категории 2</t>
  </si>
  <si>
    <t>№ категории 2 п/п</t>
  </si>
  <si>
    <t>код категории 2</t>
  </si>
  <si>
    <t>Число строк категории 2</t>
  </si>
  <si>
    <t>человек</t>
  </si>
  <si>
    <t>направление миграции</t>
  </si>
  <si>
    <t>дата издания</t>
  </si>
  <si>
    <t>тип источника</t>
  </si>
  <si>
    <t>Ежегодник</t>
  </si>
  <si>
    <t>Направление миграции</t>
  </si>
  <si>
    <t>Дополнительные категории массива</t>
  </si>
  <si>
    <t>1-я категория: название</t>
  </si>
  <si>
    <t>Численность мигрантов</t>
  </si>
  <si>
    <t>Численность и миграция населения Российской Федерации</t>
  </si>
  <si>
    <t>образование</t>
  </si>
  <si>
    <t>всего</t>
  </si>
  <si>
    <t>высшее профессиональное (высшее)</t>
  </si>
  <si>
    <t>степень доктора наук</t>
  </si>
  <si>
    <t>степень кандидата наук</t>
  </si>
  <si>
    <t>неполное высшее профессиональное (незаконченное высшее)</t>
  </si>
  <si>
    <t>среднее профессиональное (среднее специальное)</t>
  </si>
  <si>
    <t>среднее общее (полное)</t>
  </si>
  <si>
    <t>основное общее (среднее общее неполное)</t>
  </si>
  <si>
    <t>начальное общее (начальное) и не имеющие образования</t>
  </si>
  <si>
    <t>уровень образования не указан</t>
  </si>
  <si>
    <t>Абылкаликов С.И.</t>
  </si>
  <si>
    <t>территории</t>
  </si>
  <si>
    <t>причина миграции</t>
  </si>
  <si>
    <t>http://www.gks.ru/bgd/regl/B09_107/IssWWW.exe/Stg//%3Cextid%3E/%3Cstoragepath%3E::|tab2-16.xls</t>
  </si>
  <si>
    <t>Число прибывших</t>
  </si>
  <si>
    <t>Число выбывших</t>
  </si>
  <si>
    <t>Миграционный прирост (убыль)</t>
  </si>
  <si>
    <t>Причина переезда/Уровень образования</t>
  </si>
  <si>
    <t>вся миграция</t>
  </si>
  <si>
    <t>Все причины</t>
  </si>
  <si>
    <t xml:space="preserve">в том числе сменили место жительства по причине: </t>
  </si>
  <si>
    <t>в связи с учебой</t>
  </si>
  <si>
    <t>в связи с работой</t>
  </si>
  <si>
    <t>возвращение к  прежнему месту жительства</t>
  </si>
  <si>
    <t>из-за обострения межнациональных отношений</t>
  </si>
  <si>
    <t>из-за обострения криминогенной обстановки</t>
  </si>
  <si>
    <t>экологическое неблагополучие</t>
  </si>
  <si>
    <t>несоответствие природно-климатическим условиям</t>
  </si>
  <si>
    <t>причины личного, семейного характера</t>
  </si>
  <si>
    <t>иные причины</t>
  </si>
  <si>
    <t>причина не указана</t>
  </si>
  <si>
    <t>в пределах России</t>
  </si>
  <si>
    <t>международная миграция</t>
  </si>
  <si>
    <t>Распределение мигрантов в возрасте 14 лет и старше по уровню образования и причинам смены места жительства в России за 2009 год</t>
  </si>
  <si>
    <t>Распределение мигрантов в возрасте 14 лет и старше по уровню образования и причинам смены места жительства в Российской Федерации за 2009 год</t>
  </si>
  <si>
    <t>Мигранты в возрасте 14+ по образованию, причине переезда и странам, РФ, 2009 г.</t>
  </si>
  <si>
    <t>aby_040.xls</t>
  </si>
  <si>
    <t>Массив получен путем копирования содержимого таблицы 2.16. Распределение мигрантов в возрасте 14 лет и старше по уровню образования и причинам смены места жительства в Российской Федерации за 2009 год</t>
  </si>
  <si>
    <t>№ доп.категории п/п</t>
  </si>
  <si>
    <t>код доп. Категории</t>
  </si>
  <si>
    <t>1-я доп.категория: значение</t>
  </si>
  <si>
    <t>1-я доп.категория: код</t>
  </si>
  <si>
    <t>1-я доп.категория: № п/п</t>
  </si>
  <si>
    <t>страны мира</t>
  </si>
  <si>
    <t>Россия</t>
  </si>
  <si>
    <t>2-я категория: название</t>
  </si>
  <si>
    <t>Год</t>
  </si>
  <si>
    <t>2-я доп.категория: значение</t>
  </si>
  <si>
    <t>2-я доп.категория: код</t>
  </si>
  <si>
    <t>2-я доп.категория: № п/п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</si>
</sst>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=0]&quot;- &quot;;#,##0&quot; &quot;"/>
  </numFmts>
  <fonts count="67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24"/>
      <color indexed="9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10"/>
      <color indexed="10"/>
      <name val="Arial Narrow"/>
      <family val="2"/>
    </font>
    <font>
      <b/>
      <sz val="11"/>
      <color indexed="10"/>
      <name val="Arial Narrow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b/>
      <sz val="11"/>
      <color indexed="9"/>
      <name val="Arial Narrow"/>
      <family val="2"/>
    </font>
    <font>
      <b/>
      <sz val="9"/>
      <color indexed="10"/>
      <name val="Arial Narrow"/>
      <family val="2"/>
    </font>
    <font>
      <b/>
      <sz val="11"/>
      <name val="Arial Narrow"/>
      <family val="2"/>
    </font>
    <font>
      <b/>
      <sz val="8"/>
      <color indexed="10"/>
      <name val="Arial Narrow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sz val="7.5"/>
      <color indexed="8"/>
      <name val="Arial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9"/>
      <color indexed="8"/>
      <name val="Arial Narrow"/>
      <family val="2"/>
    </font>
    <font>
      <sz val="9"/>
      <color indexed="8"/>
      <name val="Calibri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9"/>
      <color theme="1"/>
      <name val="Arial Narrow"/>
      <family val="2"/>
    </font>
    <font>
      <sz val="9"/>
      <color theme="1"/>
      <name val="Calibri"/>
      <family val="2"/>
    </font>
    <font>
      <sz val="11"/>
      <color theme="1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45"/>
        <bgColor theme="9" tint="0.39998000860214233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4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right" vertical="center"/>
    </xf>
    <xf numFmtId="0" fontId="4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36" borderId="0" xfId="0" applyFont="1" applyFill="1" applyAlignment="1">
      <alignment horizontal="center" vertical="center"/>
    </xf>
    <xf numFmtId="14" fontId="6" fillId="35" borderId="17" xfId="0" applyNumberFormat="1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34" borderId="19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6" fillId="33" borderId="13" xfId="0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18" fillId="35" borderId="0" xfId="0" applyFont="1" applyFill="1" applyAlignment="1">
      <alignment horizontal="center" vertical="center"/>
    </xf>
    <xf numFmtId="0" fontId="8" fillId="35" borderId="0" xfId="0" applyFont="1" applyFill="1" applyAlignment="1">
      <alignment horizontal="center" vertical="center" wrapText="1"/>
    </xf>
    <xf numFmtId="0" fontId="14" fillId="37" borderId="20" xfId="53" applyNumberFormat="1" applyFill="1" applyBorder="1" applyAlignment="1">
      <alignment/>
      <protection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66" fillId="0" borderId="0" xfId="0" applyFont="1" applyAlignment="1">
      <alignment vertical="center"/>
    </xf>
    <xf numFmtId="0" fontId="18" fillId="38" borderId="0" xfId="0" applyFont="1" applyFill="1" applyAlignment="1">
      <alignment horizontal="left" vertical="center"/>
    </xf>
    <xf numFmtId="0" fontId="6" fillId="38" borderId="17" xfId="0" applyFont="1" applyFill="1" applyBorder="1" applyAlignment="1">
      <alignment horizontal="right" vertical="center"/>
    </xf>
    <xf numFmtId="0" fontId="19" fillId="34" borderId="19" xfId="0" applyFont="1" applyFill="1" applyBorder="1" applyAlignment="1">
      <alignment horizontal="center" vertical="center"/>
    </xf>
    <xf numFmtId="0" fontId="0" fillId="35" borderId="21" xfId="0" applyNumberFormat="1" applyFill="1" applyBorder="1" applyAlignment="1">
      <alignment/>
    </xf>
    <xf numFmtId="0" fontId="20" fillId="39" borderId="22" xfId="0" applyFont="1" applyFill="1" applyBorder="1" applyAlignment="1">
      <alignment vertical="top" wrapText="1"/>
    </xf>
    <xf numFmtId="0" fontId="2" fillId="35" borderId="17" xfId="42" applyFill="1" applyBorder="1" applyAlignment="1" applyProtection="1">
      <alignment horizontal="center" vertical="center"/>
      <protection/>
    </xf>
    <xf numFmtId="0" fontId="10" fillId="34" borderId="23" xfId="0" applyFont="1" applyFill="1" applyBorder="1" applyAlignment="1">
      <alignment horizontal="center" vertical="center"/>
    </xf>
    <xf numFmtId="0" fontId="21" fillId="39" borderId="24" xfId="0" applyFont="1" applyFill="1" applyBorder="1" applyAlignment="1">
      <alignment horizontal="center" vertical="center" textRotation="90" wrapText="1"/>
    </xf>
    <xf numFmtId="0" fontId="22" fillId="0" borderId="25" xfId="0" applyFont="1" applyBorder="1" applyAlignment="1">
      <alignment horizontal="center" vertical="center" wrapText="1"/>
    </xf>
    <xf numFmtId="177" fontId="23" fillId="38" borderId="26" xfId="0" applyNumberFormat="1" applyFont="1" applyFill="1" applyBorder="1" applyAlignment="1" applyProtection="1">
      <alignment horizontal="left" vertical="center" indent="2"/>
      <protection locked="0"/>
    </xf>
    <xf numFmtId="0" fontId="1" fillId="39" borderId="27" xfId="0" applyFont="1" applyFill="1" applyBorder="1" applyAlignment="1">
      <alignment horizontal="left" vertical="center"/>
    </xf>
    <xf numFmtId="0" fontId="4" fillId="34" borderId="28" xfId="0" applyFont="1" applyFill="1" applyBorder="1" applyAlignment="1">
      <alignment horizontal="center" vertical="center"/>
    </xf>
    <xf numFmtId="0" fontId="6" fillId="19" borderId="17" xfId="0" applyFont="1" applyFill="1" applyBorder="1" applyAlignment="1">
      <alignment horizontal="right" vertical="center"/>
    </xf>
    <xf numFmtId="0" fontId="4" fillId="40" borderId="15" xfId="0" applyFont="1" applyFill="1" applyBorder="1" applyAlignment="1">
      <alignment horizontal="center" vertical="center"/>
    </xf>
    <xf numFmtId="0" fontId="3" fillId="19" borderId="0" xfId="0" applyFont="1" applyFill="1" applyAlignment="1">
      <alignment horizontal="left" vertical="center"/>
    </xf>
    <xf numFmtId="0" fontId="9" fillId="41" borderId="0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8" fillId="38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ata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50</v>
          </cell>
          <cell r="D55" t="str">
            <v>DeaCau</v>
          </cell>
        </row>
        <row r="56">
          <cell r="B56" t="str">
            <v>Медианный возраст населения</v>
          </cell>
          <cell r="C56">
            <v>51</v>
          </cell>
          <cell r="D56" t="str">
            <v>MediAg</v>
          </cell>
        </row>
        <row r="57">
          <cell r="B57" t="str">
            <v>Ожидаемая продолжительность жизни</v>
          </cell>
          <cell r="C57">
            <v>52</v>
          </cell>
          <cell r="D57" t="str">
            <v>LE</v>
          </cell>
        </row>
        <row r="58">
          <cell r="B58" t="str">
            <v>Доля населения по возрастным группам</v>
          </cell>
          <cell r="C58">
            <v>53</v>
          </cell>
          <cell r="D58" t="str">
            <v>PerAge</v>
          </cell>
        </row>
        <row r="59">
          <cell r="B59" t="str">
            <v>Численность мигрантов</v>
          </cell>
          <cell r="C59">
            <v>54</v>
          </cell>
          <cell r="D59" t="str">
            <v>NumMig</v>
          </cell>
        </row>
        <row r="60">
          <cell r="B60" t="str">
            <v>Численность международных мигрантов</v>
          </cell>
          <cell r="C60">
            <v>55</v>
          </cell>
          <cell r="D60" t="str">
            <v>NintMig</v>
          </cell>
        </row>
        <row r="61">
          <cell r="B61" t="str">
            <v>Численность иммигрантов</v>
          </cell>
          <cell r="C61">
            <v>56</v>
          </cell>
          <cell r="D61" t="str">
            <v>Immig</v>
          </cell>
        </row>
        <row r="62">
          <cell r="B62" t="str">
            <v>Брачный состав населения</v>
          </cell>
          <cell r="C62">
            <v>57</v>
          </cell>
          <cell r="D62" t="str">
            <v>MarrSt</v>
          </cell>
        </row>
        <row r="63">
          <cell r="B63" t="str">
            <v>Доля городского населения</v>
          </cell>
          <cell r="C63">
            <v>58</v>
          </cell>
          <cell r="D63" t="str">
            <v>PerUrb</v>
          </cell>
        </row>
        <row r="64">
          <cell r="B64" t="str">
            <v>Темп роста населения</v>
          </cell>
          <cell r="C64">
            <v>59</v>
          </cell>
          <cell r="D64" t="str">
            <v>PopRate</v>
          </cell>
        </row>
        <row r="65">
          <cell r="B65" t="str">
            <v>Перинатальная смертность</v>
          </cell>
          <cell r="C65">
            <v>60</v>
          </cell>
          <cell r="D65" t="str">
            <v>PeriMor</v>
          </cell>
        </row>
        <row r="66">
          <cell r="B66" t="str">
            <v>Численность эмигрантов</v>
          </cell>
          <cell r="C66">
            <v>61</v>
          </cell>
          <cell r="D66" t="str">
            <v>Emigr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  <row r="22">
          <cell r="B22" t="str">
            <v>направление миграции</v>
          </cell>
          <cell r="C22">
            <v>20</v>
          </cell>
          <cell r="D22" t="str">
            <v>MigDir</v>
          </cell>
        </row>
        <row r="23">
          <cell r="B23" t="str">
            <v>образование</v>
          </cell>
          <cell r="C23">
            <v>21</v>
          </cell>
          <cell r="D23" t="str">
            <v>Edu</v>
          </cell>
        </row>
        <row r="24">
          <cell r="B24" t="str">
            <v>причина миграции</v>
          </cell>
          <cell r="C24">
            <v>22</v>
          </cell>
          <cell r="D24" t="str">
            <v>ReaMig</v>
          </cell>
        </row>
        <row r="25">
          <cell r="B25" t="str">
            <v>цель поездки</v>
          </cell>
          <cell r="C25">
            <v>23</v>
          </cell>
          <cell r="D25" t="str">
            <v>Goal</v>
          </cell>
        </row>
        <row r="26">
          <cell r="B26" t="str">
            <v>брачное состояние</v>
          </cell>
          <cell r="C26">
            <v>24</v>
          </cell>
          <cell r="D26" t="str">
            <v>MaSta</v>
          </cell>
        </row>
        <row r="27">
          <cell r="B27" t="str">
            <v>перинатальный период</v>
          </cell>
          <cell r="C27">
            <v>25</v>
          </cell>
          <cell r="D27" t="str">
            <v>per_per</v>
          </cell>
        </row>
        <row r="28">
          <cell r="B28" t="str">
            <v>очередность рождения</v>
          </cell>
          <cell r="C28">
            <v>26</v>
          </cell>
          <cell r="D28" t="str">
            <v>BirOrd</v>
          </cell>
        </row>
        <row r="29">
          <cell r="B29" t="str">
            <v>Регионы РФ выбытия</v>
          </cell>
          <cell r="C29">
            <v>3</v>
          </cell>
          <cell r="D29" t="str">
            <v>RegRusOut</v>
          </cell>
        </row>
        <row r="30">
          <cell r="B30" t="str">
            <v>Регионы РФ прибытия</v>
          </cell>
          <cell r="C30">
            <v>3</v>
          </cell>
          <cell r="D30" t="str">
            <v>RegRusIn</v>
          </cell>
        </row>
        <row r="31">
          <cell r="B31" t="str">
            <v>графа ТС</v>
          </cell>
          <cell r="C31">
            <v>27</v>
          </cell>
          <cell r="D31" t="str">
            <v>indLT</v>
          </cell>
        </row>
        <row r="32">
          <cell r="B32" t="str">
            <v>вид демографической нагрузки</v>
          </cell>
          <cell r="C32">
            <v>28</v>
          </cell>
          <cell r="D32" t="str">
            <v>DepRatTyp</v>
          </cell>
        </row>
        <row r="33">
          <cell r="B33" t="str">
            <v>тип населения</v>
          </cell>
          <cell r="C33">
            <v>29</v>
          </cell>
          <cell r="D33" t="str">
            <v>DJDF</v>
          </cell>
        </row>
        <row r="34">
          <cell r="B34" t="str">
            <v>возраст до 1 года</v>
          </cell>
          <cell r="C34">
            <v>30</v>
          </cell>
          <cell r="D34" t="str">
            <v>Year1</v>
          </cell>
        </row>
        <row r="35">
          <cell r="B35" t="str">
            <v>месяц</v>
          </cell>
          <cell r="C35">
            <v>31</v>
          </cell>
          <cell r="D35" t="str">
            <v>Month</v>
          </cell>
        </row>
        <row r="36">
          <cell r="B36" t="str">
            <v>тип показателя 1</v>
          </cell>
          <cell r="C36">
            <v>32</v>
          </cell>
          <cell r="D36" t="str">
            <v>type1</v>
          </cell>
        </row>
        <row r="37">
          <cell r="B37" t="str">
            <v>тип показателя 2</v>
          </cell>
          <cell r="C37">
            <v>33</v>
          </cell>
          <cell r="D37" t="str">
            <v>type2</v>
          </cell>
        </row>
        <row r="38">
          <cell r="B38" t="str">
            <v>страна проживания</v>
          </cell>
          <cell r="C38">
            <v>34</v>
          </cell>
          <cell r="D38" t="str">
            <v>country</v>
          </cell>
        </row>
        <row r="39">
          <cell r="B39" t="str">
            <v>компоненты изменения</v>
          </cell>
          <cell r="C39">
            <v>35</v>
          </cell>
          <cell r="D39" t="str">
            <v>Components</v>
          </cell>
        </row>
        <row r="40">
          <cell r="B40" t="str">
            <v>источник данных</v>
          </cell>
          <cell r="C40">
            <v>36</v>
          </cell>
          <cell r="D40" t="str">
            <v>Sources</v>
          </cell>
        </row>
        <row r="41">
          <cell r="B41" t="str">
            <v>направление миграционного обмена</v>
          </cell>
          <cell r="C41">
            <v>37</v>
          </cell>
          <cell r="D41" t="str">
            <v>direct</v>
          </cell>
        </row>
        <row r="42">
          <cell r="B42" t="str">
            <v>продолжительность проживания</v>
          </cell>
          <cell r="C42">
            <v>38</v>
          </cell>
          <cell r="D42" t="str">
            <v>projiv</v>
          </cell>
        </row>
        <row r="46">
          <cell r="B46">
            <v>1</v>
          </cell>
          <cell r="C46">
            <v>2</v>
          </cell>
          <cell r="D46">
            <v>3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  <row r="177">
          <cell r="B177">
            <v>1700</v>
          </cell>
          <cell r="D177">
            <v>1700</v>
          </cell>
        </row>
        <row r="178">
          <cell r="B178">
            <v>1701</v>
          </cell>
          <cell r="D178">
            <v>1701</v>
          </cell>
        </row>
        <row r="179">
          <cell r="B179">
            <v>1702</v>
          </cell>
          <cell r="D179">
            <v>1702</v>
          </cell>
        </row>
        <row r="180">
          <cell r="B180">
            <v>1703</v>
          </cell>
          <cell r="D180">
            <v>1703</v>
          </cell>
        </row>
        <row r="181">
          <cell r="B181">
            <v>1704</v>
          </cell>
          <cell r="D181">
            <v>1704</v>
          </cell>
        </row>
        <row r="182">
          <cell r="B182">
            <v>1705</v>
          </cell>
          <cell r="D182">
            <v>1705</v>
          </cell>
        </row>
        <row r="183">
          <cell r="B183">
            <v>1706</v>
          </cell>
          <cell r="D183">
            <v>1706</v>
          </cell>
        </row>
        <row r="184">
          <cell r="B184">
            <v>1707</v>
          </cell>
          <cell r="D184">
            <v>1707</v>
          </cell>
        </row>
        <row r="185">
          <cell r="B185">
            <v>1708</v>
          </cell>
          <cell r="D185">
            <v>1708</v>
          </cell>
        </row>
        <row r="186">
          <cell r="B186">
            <v>1709</v>
          </cell>
          <cell r="D186">
            <v>1709</v>
          </cell>
        </row>
        <row r="187">
          <cell r="B187">
            <v>1710</v>
          </cell>
          <cell r="D187">
            <v>1710</v>
          </cell>
        </row>
        <row r="188">
          <cell r="B188">
            <v>1711</v>
          </cell>
          <cell r="D188">
            <v>1711</v>
          </cell>
        </row>
        <row r="189">
          <cell r="B189">
            <v>1712</v>
          </cell>
          <cell r="D189">
            <v>1712</v>
          </cell>
        </row>
        <row r="190">
          <cell r="B190">
            <v>1713</v>
          </cell>
          <cell r="D190">
            <v>1713</v>
          </cell>
        </row>
        <row r="191">
          <cell r="B191">
            <v>1714</v>
          </cell>
          <cell r="D191">
            <v>1714</v>
          </cell>
        </row>
        <row r="192">
          <cell r="B192">
            <v>1715</v>
          </cell>
          <cell r="D192">
            <v>1715</v>
          </cell>
        </row>
        <row r="193">
          <cell r="B193">
            <v>1716</v>
          </cell>
          <cell r="D193">
            <v>1716</v>
          </cell>
        </row>
        <row r="194">
          <cell r="B194">
            <v>1717</v>
          </cell>
          <cell r="D194">
            <v>1717</v>
          </cell>
        </row>
        <row r="195">
          <cell r="B195">
            <v>1718</v>
          </cell>
          <cell r="D195">
            <v>1718</v>
          </cell>
        </row>
        <row r="196">
          <cell r="B196">
            <v>1719</v>
          </cell>
          <cell r="D196">
            <v>1719</v>
          </cell>
        </row>
        <row r="197">
          <cell r="B197">
            <v>1720</v>
          </cell>
          <cell r="D197">
            <v>1720</v>
          </cell>
        </row>
        <row r="198">
          <cell r="B198">
            <v>1721</v>
          </cell>
          <cell r="D198">
            <v>1721</v>
          </cell>
        </row>
        <row r="199">
          <cell r="B199">
            <v>1722</v>
          </cell>
          <cell r="D199">
            <v>1722</v>
          </cell>
        </row>
        <row r="200">
          <cell r="B200">
            <v>1723</v>
          </cell>
          <cell r="D200">
            <v>1723</v>
          </cell>
        </row>
        <row r="201">
          <cell r="B201">
            <v>1724</v>
          </cell>
          <cell r="D201">
            <v>1724</v>
          </cell>
        </row>
        <row r="202">
          <cell r="B202">
            <v>1725</v>
          </cell>
          <cell r="D202">
            <v>1725</v>
          </cell>
        </row>
        <row r="203">
          <cell r="B203">
            <v>1726</v>
          </cell>
          <cell r="D203">
            <v>1726</v>
          </cell>
        </row>
        <row r="204">
          <cell r="B204">
            <v>1727</v>
          </cell>
          <cell r="D204">
            <v>1727</v>
          </cell>
        </row>
        <row r="205">
          <cell r="B205">
            <v>1728</v>
          </cell>
          <cell r="D205">
            <v>1728</v>
          </cell>
        </row>
        <row r="206">
          <cell r="B206">
            <v>1729</v>
          </cell>
          <cell r="D206">
            <v>1729</v>
          </cell>
        </row>
        <row r="207">
          <cell r="B207">
            <v>1730</v>
          </cell>
          <cell r="D207">
            <v>1730</v>
          </cell>
        </row>
        <row r="208">
          <cell r="B208">
            <v>1731</v>
          </cell>
          <cell r="D208">
            <v>1731</v>
          </cell>
        </row>
        <row r="209">
          <cell r="B209">
            <v>1732</v>
          </cell>
          <cell r="D209">
            <v>1732</v>
          </cell>
        </row>
        <row r="210">
          <cell r="B210">
            <v>1733</v>
          </cell>
          <cell r="D210">
            <v>1733</v>
          </cell>
        </row>
        <row r="211">
          <cell r="B211">
            <v>1734</v>
          </cell>
          <cell r="D211">
            <v>1734</v>
          </cell>
        </row>
        <row r="212">
          <cell r="B212">
            <v>1735</v>
          </cell>
          <cell r="D212">
            <v>1735</v>
          </cell>
        </row>
        <row r="213">
          <cell r="B213">
            <v>1736</v>
          </cell>
          <cell r="D213">
            <v>1736</v>
          </cell>
        </row>
        <row r="214">
          <cell r="B214">
            <v>1737</v>
          </cell>
          <cell r="D214">
            <v>1737</v>
          </cell>
        </row>
        <row r="215">
          <cell r="B215">
            <v>1738</v>
          </cell>
          <cell r="D215">
            <v>1738</v>
          </cell>
        </row>
        <row r="216">
          <cell r="B216">
            <v>1739</v>
          </cell>
          <cell r="D216">
            <v>1739</v>
          </cell>
        </row>
        <row r="217">
          <cell r="B217">
            <v>1740</v>
          </cell>
          <cell r="D217">
            <v>1740</v>
          </cell>
        </row>
        <row r="218">
          <cell r="B218">
            <v>1741</v>
          </cell>
          <cell r="D218">
            <v>1741</v>
          </cell>
        </row>
        <row r="219">
          <cell r="B219">
            <v>1742</v>
          </cell>
          <cell r="D219">
            <v>1742</v>
          </cell>
        </row>
        <row r="220">
          <cell r="B220">
            <v>1743</v>
          </cell>
          <cell r="D220">
            <v>1743</v>
          </cell>
        </row>
        <row r="221">
          <cell r="B221">
            <v>1744</v>
          </cell>
          <cell r="D221">
            <v>1744</v>
          </cell>
        </row>
        <row r="222">
          <cell r="B222">
            <v>1745</v>
          </cell>
          <cell r="D222">
            <v>1745</v>
          </cell>
        </row>
        <row r="223">
          <cell r="B223">
            <v>1746</v>
          </cell>
          <cell r="D223">
            <v>1746</v>
          </cell>
        </row>
        <row r="224">
          <cell r="B224">
            <v>1747</v>
          </cell>
          <cell r="D224">
            <v>1747</v>
          </cell>
        </row>
        <row r="225">
          <cell r="B225">
            <v>1748</v>
          </cell>
          <cell r="D225">
            <v>1748</v>
          </cell>
        </row>
        <row r="226">
          <cell r="B226">
            <v>1749</v>
          </cell>
          <cell r="D226">
            <v>1749</v>
          </cell>
        </row>
        <row r="227">
          <cell r="B227">
            <v>1750</v>
          </cell>
          <cell r="D227">
            <v>1750</v>
          </cell>
        </row>
        <row r="228">
          <cell r="B228">
            <v>1751</v>
          </cell>
          <cell r="D228">
            <v>1751</v>
          </cell>
        </row>
        <row r="229">
          <cell r="B229">
            <v>1752</v>
          </cell>
          <cell r="D229">
            <v>1752</v>
          </cell>
        </row>
        <row r="230">
          <cell r="B230">
            <v>1753</v>
          </cell>
          <cell r="D230">
            <v>1753</v>
          </cell>
        </row>
        <row r="231">
          <cell r="B231">
            <v>1754</v>
          </cell>
          <cell r="D231">
            <v>1754</v>
          </cell>
        </row>
        <row r="232">
          <cell r="B232">
            <v>1755</v>
          </cell>
          <cell r="D232">
            <v>1755</v>
          </cell>
        </row>
        <row r="233">
          <cell r="B233">
            <v>1756</v>
          </cell>
          <cell r="D233">
            <v>1756</v>
          </cell>
        </row>
        <row r="234">
          <cell r="B234">
            <v>1757</v>
          </cell>
          <cell r="D234">
            <v>1757</v>
          </cell>
        </row>
        <row r="235">
          <cell r="B235">
            <v>1758</v>
          </cell>
          <cell r="D235">
            <v>1758</v>
          </cell>
        </row>
        <row r="236">
          <cell r="B236">
            <v>1759</v>
          </cell>
          <cell r="D236">
            <v>1759</v>
          </cell>
        </row>
        <row r="237">
          <cell r="B237">
            <v>1760</v>
          </cell>
          <cell r="D237">
            <v>1760</v>
          </cell>
        </row>
        <row r="238">
          <cell r="B238">
            <v>1761</v>
          </cell>
          <cell r="D238">
            <v>1761</v>
          </cell>
        </row>
        <row r="239">
          <cell r="B239">
            <v>1762</v>
          </cell>
          <cell r="D239">
            <v>1762</v>
          </cell>
        </row>
        <row r="240">
          <cell r="B240">
            <v>1763</v>
          </cell>
          <cell r="D240">
            <v>1763</v>
          </cell>
        </row>
        <row r="241">
          <cell r="B241">
            <v>1764</v>
          </cell>
          <cell r="D241">
            <v>1764</v>
          </cell>
        </row>
        <row r="242">
          <cell r="B242">
            <v>1765</v>
          </cell>
          <cell r="D242">
            <v>1765</v>
          </cell>
        </row>
        <row r="243">
          <cell r="B243">
            <v>1766</v>
          </cell>
          <cell r="D243">
            <v>1766</v>
          </cell>
        </row>
        <row r="244">
          <cell r="B244">
            <v>1767</v>
          </cell>
          <cell r="D244">
            <v>1767</v>
          </cell>
        </row>
        <row r="245">
          <cell r="B245">
            <v>1768</v>
          </cell>
          <cell r="D245">
            <v>1768</v>
          </cell>
        </row>
        <row r="246">
          <cell r="B246">
            <v>1769</v>
          </cell>
          <cell r="D246">
            <v>1769</v>
          </cell>
        </row>
        <row r="247">
          <cell r="B247">
            <v>1770</v>
          </cell>
          <cell r="D247">
            <v>1770</v>
          </cell>
        </row>
        <row r="248">
          <cell r="B248">
            <v>1771</v>
          </cell>
          <cell r="D248">
            <v>1771</v>
          </cell>
        </row>
        <row r="249">
          <cell r="B249">
            <v>1772</v>
          </cell>
          <cell r="D249">
            <v>1772</v>
          </cell>
        </row>
        <row r="250">
          <cell r="B250">
            <v>1773</v>
          </cell>
          <cell r="D250">
            <v>1773</v>
          </cell>
        </row>
        <row r="251">
          <cell r="B251">
            <v>1774</v>
          </cell>
          <cell r="D251">
            <v>1774</v>
          </cell>
        </row>
        <row r="252">
          <cell r="B252">
            <v>1775</v>
          </cell>
          <cell r="D252">
            <v>1775</v>
          </cell>
        </row>
        <row r="253">
          <cell r="B253">
            <v>1776</v>
          </cell>
          <cell r="D253">
            <v>1776</v>
          </cell>
        </row>
        <row r="254">
          <cell r="B254">
            <v>1777</v>
          </cell>
          <cell r="D254">
            <v>1777</v>
          </cell>
        </row>
        <row r="255">
          <cell r="B255">
            <v>1778</v>
          </cell>
          <cell r="D255">
            <v>1778</v>
          </cell>
        </row>
        <row r="256">
          <cell r="B256">
            <v>1779</v>
          </cell>
          <cell r="D256">
            <v>1779</v>
          </cell>
        </row>
        <row r="257">
          <cell r="B257">
            <v>1780</v>
          </cell>
          <cell r="D257">
            <v>1780</v>
          </cell>
        </row>
        <row r="258">
          <cell r="B258">
            <v>1781</v>
          </cell>
          <cell r="D258">
            <v>1781</v>
          </cell>
        </row>
        <row r="259">
          <cell r="B259">
            <v>1782</v>
          </cell>
          <cell r="D259">
            <v>1782</v>
          </cell>
        </row>
        <row r="260">
          <cell r="B260">
            <v>1783</v>
          </cell>
          <cell r="D260">
            <v>1783</v>
          </cell>
        </row>
        <row r="261">
          <cell r="B261">
            <v>1784</v>
          </cell>
          <cell r="D261">
            <v>1784</v>
          </cell>
        </row>
        <row r="262">
          <cell r="B262">
            <v>1785</v>
          </cell>
          <cell r="D262">
            <v>1785</v>
          </cell>
        </row>
        <row r="263">
          <cell r="B263">
            <v>1786</v>
          </cell>
          <cell r="D263">
            <v>1786</v>
          </cell>
        </row>
        <row r="264">
          <cell r="B264">
            <v>1787</v>
          </cell>
          <cell r="D264">
            <v>1787</v>
          </cell>
        </row>
        <row r="265">
          <cell r="B265">
            <v>1788</v>
          </cell>
          <cell r="D265">
            <v>1788</v>
          </cell>
        </row>
        <row r="266">
          <cell r="B266">
            <v>1789</v>
          </cell>
          <cell r="D266">
            <v>1789</v>
          </cell>
        </row>
        <row r="267">
          <cell r="B267">
            <v>1790</v>
          </cell>
          <cell r="D267">
            <v>1790</v>
          </cell>
        </row>
        <row r="268">
          <cell r="B268">
            <v>1791</v>
          </cell>
          <cell r="D268">
            <v>1791</v>
          </cell>
        </row>
        <row r="269">
          <cell r="B269">
            <v>1792</v>
          </cell>
          <cell r="D269">
            <v>1792</v>
          </cell>
        </row>
        <row r="270">
          <cell r="B270">
            <v>1793</v>
          </cell>
          <cell r="D270">
            <v>1793</v>
          </cell>
        </row>
        <row r="271">
          <cell r="B271">
            <v>1794</v>
          </cell>
          <cell r="D271">
            <v>1794</v>
          </cell>
        </row>
        <row r="272">
          <cell r="B272">
            <v>1795</v>
          </cell>
          <cell r="D272">
            <v>1795</v>
          </cell>
        </row>
        <row r="273">
          <cell r="B273">
            <v>1796</v>
          </cell>
          <cell r="D273">
            <v>1796</v>
          </cell>
        </row>
        <row r="274">
          <cell r="B274">
            <v>1797</v>
          </cell>
          <cell r="D274">
            <v>1797</v>
          </cell>
        </row>
        <row r="275">
          <cell r="B275">
            <v>1798</v>
          </cell>
          <cell r="D275">
            <v>1798</v>
          </cell>
        </row>
        <row r="276">
          <cell r="B276">
            <v>1799</v>
          </cell>
          <cell r="D276">
            <v>1799</v>
          </cell>
        </row>
        <row r="277">
          <cell r="B277">
            <v>1800</v>
          </cell>
          <cell r="D277">
            <v>1800</v>
          </cell>
        </row>
        <row r="278">
          <cell r="B278">
            <v>1801</v>
          </cell>
          <cell r="D278">
            <v>1801</v>
          </cell>
        </row>
        <row r="279">
          <cell r="B279">
            <v>1802</v>
          </cell>
          <cell r="D279">
            <v>1802</v>
          </cell>
        </row>
        <row r="280">
          <cell r="B280">
            <v>1803</v>
          </cell>
          <cell r="D280">
            <v>1803</v>
          </cell>
        </row>
        <row r="281">
          <cell r="B281">
            <v>1804</v>
          </cell>
          <cell r="D281">
            <v>1804</v>
          </cell>
        </row>
        <row r="282">
          <cell r="B282">
            <v>1805</v>
          </cell>
          <cell r="D282">
            <v>1805</v>
          </cell>
        </row>
        <row r="283">
          <cell r="B283">
            <v>1806</v>
          </cell>
          <cell r="D283">
            <v>1806</v>
          </cell>
        </row>
        <row r="284">
          <cell r="B284">
            <v>1807</v>
          </cell>
          <cell r="D284">
            <v>1807</v>
          </cell>
        </row>
        <row r="285">
          <cell r="B285">
            <v>1808</v>
          </cell>
          <cell r="D285">
            <v>1808</v>
          </cell>
        </row>
        <row r="286">
          <cell r="B286">
            <v>1809</v>
          </cell>
          <cell r="D286">
            <v>1809</v>
          </cell>
        </row>
        <row r="287">
          <cell r="B287">
            <v>1810</v>
          </cell>
          <cell r="D287">
            <v>1810</v>
          </cell>
        </row>
        <row r="288">
          <cell r="B288">
            <v>1811</v>
          </cell>
          <cell r="D288">
            <v>1811</v>
          </cell>
        </row>
        <row r="289">
          <cell r="B289">
            <v>1812</v>
          </cell>
          <cell r="D289">
            <v>1812</v>
          </cell>
        </row>
        <row r="290">
          <cell r="B290">
            <v>1813</v>
          </cell>
          <cell r="D290">
            <v>1813</v>
          </cell>
        </row>
        <row r="291">
          <cell r="B291">
            <v>1814</v>
          </cell>
          <cell r="D291">
            <v>1814</v>
          </cell>
        </row>
        <row r="292">
          <cell r="B292">
            <v>1815</v>
          </cell>
          <cell r="D292">
            <v>1815</v>
          </cell>
        </row>
        <row r="293">
          <cell r="B293">
            <v>1816</v>
          </cell>
          <cell r="D293">
            <v>1816</v>
          </cell>
        </row>
        <row r="294">
          <cell r="B294">
            <v>1817</v>
          </cell>
          <cell r="D294">
            <v>1817</v>
          </cell>
        </row>
        <row r="295">
          <cell r="B295">
            <v>1818</v>
          </cell>
          <cell r="D295">
            <v>1818</v>
          </cell>
        </row>
        <row r="296">
          <cell r="B296">
            <v>1819</v>
          </cell>
          <cell r="D296">
            <v>1819</v>
          </cell>
        </row>
        <row r="297">
          <cell r="B297">
            <v>1820</v>
          </cell>
          <cell r="D297">
            <v>1820</v>
          </cell>
        </row>
        <row r="298">
          <cell r="B298">
            <v>1821</v>
          </cell>
          <cell r="D298">
            <v>1821</v>
          </cell>
        </row>
        <row r="299">
          <cell r="B299">
            <v>1822</v>
          </cell>
          <cell r="D299">
            <v>1822</v>
          </cell>
        </row>
        <row r="300">
          <cell r="B300">
            <v>1823</v>
          </cell>
          <cell r="D300">
            <v>1823</v>
          </cell>
        </row>
        <row r="301">
          <cell r="B301">
            <v>1824</v>
          </cell>
          <cell r="D301">
            <v>1824</v>
          </cell>
        </row>
        <row r="302">
          <cell r="B302">
            <v>1825</v>
          </cell>
          <cell r="D302">
            <v>1825</v>
          </cell>
        </row>
        <row r="303">
          <cell r="B303">
            <v>1826</v>
          </cell>
          <cell r="D303">
            <v>1826</v>
          </cell>
        </row>
        <row r="304">
          <cell r="B304">
            <v>1827</v>
          </cell>
          <cell r="D304">
            <v>1827</v>
          </cell>
        </row>
        <row r="305">
          <cell r="B305">
            <v>1828</v>
          </cell>
          <cell r="D305">
            <v>1828</v>
          </cell>
        </row>
        <row r="306">
          <cell r="B306">
            <v>1829</v>
          </cell>
          <cell r="D306">
            <v>1829</v>
          </cell>
        </row>
        <row r="307">
          <cell r="B307">
            <v>1830</v>
          </cell>
          <cell r="D307">
            <v>1830</v>
          </cell>
        </row>
        <row r="308">
          <cell r="B308">
            <v>1831</v>
          </cell>
          <cell r="D308">
            <v>1831</v>
          </cell>
        </row>
        <row r="309">
          <cell r="B309">
            <v>1832</v>
          </cell>
          <cell r="D309">
            <v>1832</v>
          </cell>
        </row>
        <row r="310">
          <cell r="B310">
            <v>1833</v>
          </cell>
          <cell r="D310">
            <v>1833</v>
          </cell>
        </row>
        <row r="311">
          <cell r="B311">
            <v>1834</v>
          </cell>
          <cell r="D311">
            <v>1834</v>
          </cell>
        </row>
        <row r="312">
          <cell r="B312">
            <v>1835</v>
          </cell>
          <cell r="D312">
            <v>1835</v>
          </cell>
        </row>
        <row r="313">
          <cell r="B313">
            <v>1836</v>
          </cell>
          <cell r="D313">
            <v>1836</v>
          </cell>
        </row>
        <row r="314">
          <cell r="B314">
            <v>1837</v>
          </cell>
          <cell r="D314">
            <v>1837</v>
          </cell>
        </row>
        <row r="315">
          <cell r="B315">
            <v>1838</v>
          </cell>
          <cell r="D315">
            <v>1838</v>
          </cell>
        </row>
        <row r="316">
          <cell r="B316">
            <v>1839</v>
          </cell>
          <cell r="D316">
            <v>1839</v>
          </cell>
        </row>
        <row r="317">
          <cell r="B317">
            <v>1840</v>
          </cell>
          <cell r="D317">
            <v>1840</v>
          </cell>
        </row>
        <row r="318">
          <cell r="B318">
            <v>1841</v>
          </cell>
          <cell r="D318">
            <v>1841</v>
          </cell>
        </row>
        <row r="319">
          <cell r="B319">
            <v>1842</v>
          </cell>
          <cell r="D319">
            <v>1842</v>
          </cell>
        </row>
        <row r="320">
          <cell r="B320">
            <v>1843</v>
          </cell>
          <cell r="D320">
            <v>1843</v>
          </cell>
        </row>
        <row r="321">
          <cell r="B321">
            <v>1844</v>
          </cell>
          <cell r="D321">
            <v>1844</v>
          </cell>
        </row>
        <row r="322">
          <cell r="B322">
            <v>1845</v>
          </cell>
          <cell r="D322">
            <v>1845</v>
          </cell>
        </row>
        <row r="323">
          <cell r="B323">
            <v>1846</v>
          </cell>
          <cell r="D323">
            <v>1846</v>
          </cell>
        </row>
        <row r="324">
          <cell r="B324">
            <v>1847</v>
          </cell>
          <cell r="D324">
            <v>1847</v>
          </cell>
        </row>
        <row r="325">
          <cell r="B325">
            <v>1848</v>
          </cell>
          <cell r="D325">
            <v>1848</v>
          </cell>
        </row>
        <row r="326">
          <cell r="B326">
            <v>1849</v>
          </cell>
          <cell r="D326">
            <v>1849</v>
          </cell>
        </row>
        <row r="327">
          <cell r="B327">
            <v>1850</v>
          </cell>
          <cell r="D327">
            <v>1850</v>
          </cell>
        </row>
        <row r="328">
          <cell r="B328">
            <v>1851</v>
          </cell>
          <cell r="D328">
            <v>1851</v>
          </cell>
        </row>
        <row r="329">
          <cell r="B329">
            <v>1852</v>
          </cell>
          <cell r="D329">
            <v>1852</v>
          </cell>
        </row>
        <row r="330">
          <cell r="B330">
            <v>1853</v>
          </cell>
          <cell r="D330">
            <v>1853</v>
          </cell>
        </row>
        <row r="331">
          <cell r="B331">
            <v>1854</v>
          </cell>
          <cell r="D331">
            <v>1854</v>
          </cell>
        </row>
        <row r="332">
          <cell r="B332">
            <v>1855</v>
          </cell>
          <cell r="D332">
            <v>1855</v>
          </cell>
        </row>
        <row r="333">
          <cell r="B333">
            <v>1856</v>
          </cell>
          <cell r="D333">
            <v>1856</v>
          </cell>
        </row>
        <row r="334">
          <cell r="B334">
            <v>1857</v>
          </cell>
          <cell r="D334">
            <v>1857</v>
          </cell>
        </row>
        <row r="335">
          <cell r="B335">
            <v>1858</v>
          </cell>
          <cell r="D335">
            <v>1858</v>
          </cell>
        </row>
        <row r="336">
          <cell r="B336">
            <v>1859</v>
          </cell>
          <cell r="D336">
            <v>1859</v>
          </cell>
        </row>
        <row r="337">
          <cell r="B337">
            <v>1860</v>
          </cell>
          <cell r="D337">
            <v>1860</v>
          </cell>
        </row>
        <row r="338">
          <cell r="B338">
            <v>1861</v>
          </cell>
          <cell r="D338">
            <v>1861</v>
          </cell>
        </row>
        <row r="339">
          <cell r="B339">
            <v>1862</v>
          </cell>
          <cell r="D339">
            <v>1862</v>
          </cell>
        </row>
        <row r="340">
          <cell r="B340">
            <v>1863</v>
          </cell>
          <cell r="D340">
            <v>1863</v>
          </cell>
        </row>
        <row r="341">
          <cell r="B341">
            <v>1864</v>
          </cell>
          <cell r="D341">
            <v>1864</v>
          </cell>
        </row>
        <row r="342">
          <cell r="B342">
            <v>1865</v>
          </cell>
          <cell r="D342">
            <v>1865</v>
          </cell>
        </row>
        <row r="343">
          <cell r="B343">
            <v>1866</v>
          </cell>
          <cell r="D343">
            <v>1866</v>
          </cell>
        </row>
        <row r="344">
          <cell r="B344">
            <v>1867</v>
          </cell>
          <cell r="D344">
            <v>1867</v>
          </cell>
        </row>
        <row r="345">
          <cell r="B345">
            <v>1868</v>
          </cell>
          <cell r="D345">
            <v>1868</v>
          </cell>
        </row>
        <row r="346">
          <cell r="B346">
            <v>1869</v>
          </cell>
          <cell r="D346">
            <v>1869</v>
          </cell>
        </row>
        <row r="347">
          <cell r="B347">
            <v>1870</v>
          </cell>
          <cell r="D347">
            <v>1870</v>
          </cell>
        </row>
        <row r="348">
          <cell r="B348">
            <v>1871</v>
          </cell>
          <cell r="D348">
            <v>1871</v>
          </cell>
        </row>
        <row r="349">
          <cell r="B349">
            <v>1872</v>
          </cell>
          <cell r="D349">
            <v>1872</v>
          </cell>
        </row>
        <row r="350">
          <cell r="B350">
            <v>1873</v>
          </cell>
          <cell r="D350">
            <v>1873</v>
          </cell>
        </row>
        <row r="351">
          <cell r="B351">
            <v>1874</v>
          </cell>
          <cell r="D351">
            <v>1874</v>
          </cell>
        </row>
        <row r="352">
          <cell r="B352">
            <v>1875</v>
          </cell>
          <cell r="D352">
            <v>1875</v>
          </cell>
        </row>
        <row r="353">
          <cell r="B353">
            <v>1876</v>
          </cell>
          <cell r="D353">
            <v>1876</v>
          </cell>
        </row>
        <row r="354">
          <cell r="B354">
            <v>1877</v>
          </cell>
          <cell r="D354">
            <v>1877</v>
          </cell>
        </row>
        <row r="355">
          <cell r="B355">
            <v>1878</v>
          </cell>
          <cell r="D355">
            <v>1878</v>
          </cell>
        </row>
        <row r="356">
          <cell r="B356">
            <v>1879</v>
          </cell>
          <cell r="D356">
            <v>1879</v>
          </cell>
        </row>
        <row r="357">
          <cell r="B357">
            <v>1880</v>
          </cell>
          <cell r="D357">
            <v>1880</v>
          </cell>
        </row>
        <row r="358">
          <cell r="B358">
            <v>1881</v>
          </cell>
          <cell r="D358">
            <v>1881</v>
          </cell>
        </row>
        <row r="359">
          <cell r="B359">
            <v>1882</v>
          </cell>
          <cell r="D359">
            <v>1882</v>
          </cell>
        </row>
        <row r="360">
          <cell r="B360">
            <v>1883</v>
          </cell>
          <cell r="D360">
            <v>1883</v>
          </cell>
        </row>
        <row r="361">
          <cell r="B361">
            <v>1884</v>
          </cell>
          <cell r="D361">
            <v>1884</v>
          </cell>
        </row>
        <row r="362">
          <cell r="B362">
            <v>1885</v>
          </cell>
          <cell r="D362">
            <v>1885</v>
          </cell>
        </row>
        <row r="363">
          <cell r="B363">
            <v>1886</v>
          </cell>
          <cell r="D363">
            <v>1886</v>
          </cell>
        </row>
        <row r="364">
          <cell r="B364">
            <v>1887</v>
          </cell>
          <cell r="D364">
            <v>1887</v>
          </cell>
        </row>
        <row r="365">
          <cell r="B365">
            <v>1888</v>
          </cell>
          <cell r="D365">
            <v>1888</v>
          </cell>
        </row>
        <row r="366">
          <cell r="B366">
            <v>1889</v>
          </cell>
          <cell r="D366">
            <v>1889</v>
          </cell>
        </row>
        <row r="367">
          <cell r="B367">
            <v>1890</v>
          </cell>
          <cell r="D367">
            <v>1890</v>
          </cell>
        </row>
        <row r="368">
          <cell r="B368">
            <v>1891</v>
          </cell>
          <cell r="D368">
            <v>1891</v>
          </cell>
        </row>
        <row r="369">
          <cell r="B369">
            <v>1892</v>
          </cell>
          <cell r="D369">
            <v>1892</v>
          </cell>
        </row>
        <row r="370">
          <cell r="B370">
            <v>1893</v>
          </cell>
          <cell r="D370">
            <v>1893</v>
          </cell>
        </row>
        <row r="371">
          <cell r="B371">
            <v>1894</v>
          </cell>
          <cell r="D371">
            <v>1894</v>
          </cell>
        </row>
        <row r="372">
          <cell r="B372">
            <v>1895</v>
          </cell>
          <cell r="D372">
            <v>1895</v>
          </cell>
        </row>
        <row r="373">
          <cell r="B373">
            <v>1896</v>
          </cell>
          <cell r="D373">
            <v>1896</v>
          </cell>
        </row>
        <row r="374">
          <cell r="B374">
            <v>1897</v>
          </cell>
          <cell r="D374">
            <v>1897</v>
          </cell>
        </row>
        <row r="375">
          <cell r="B375">
            <v>1898</v>
          </cell>
          <cell r="D375">
            <v>1898</v>
          </cell>
        </row>
        <row r="376">
          <cell r="B376">
            <v>1899</v>
          </cell>
          <cell r="D376">
            <v>1899</v>
          </cell>
        </row>
        <row r="377">
          <cell r="B377" t="str">
            <v>1740-1749</v>
          </cell>
          <cell r="D377" t="str">
            <v>1740_9</v>
          </cell>
        </row>
        <row r="378">
          <cell r="B378" t="str">
            <v>1751-1755</v>
          </cell>
          <cell r="D378" t="str">
            <v>1751_5</v>
          </cell>
        </row>
        <row r="379">
          <cell r="B379" t="str">
            <v>1756-1760</v>
          </cell>
          <cell r="D379" t="str">
            <v>1756_60</v>
          </cell>
        </row>
        <row r="380">
          <cell r="B380" t="str">
            <v>1761-1765</v>
          </cell>
          <cell r="D380" t="str">
            <v>1761_5</v>
          </cell>
        </row>
        <row r="381">
          <cell r="B381" t="str">
            <v>1766-1770</v>
          </cell>
          <cell r="D381" t="str">
            <v>1766_70</v>
          </cell>
        </row>
        <row r="382">
          <cell r="B382" t="str">
            <v>1771-1775</v>
          </cell>
          <cell r="D382" t="str">
            <v>1771_5</v>
          </cell>
        </row>
        <row r="383">
          <cell r="B383" t="str">
            <v>1776-1780</v>
          </cell>
          <cell r="D383" t="str">
            <v>1776_80</v>
          </cell>
        </row>
        <row r="384">
          <cell r="B384" t="str">
            <v>1781-1785</v>
          </cell>
          <cell r="D384" t="str">
            <v>1781_5</v>
          </cell>
        </row>
        <row r="385">
          <cell r="B385" t="str">
            <v>1786-1790</v>
          </cell>
          <cell r="D385" t="str">
            <v>1786_90</v>
          </cell>
        </row>
        <row r="386">
          <cell r="B386" t="str">
            <v>1791-1795</v>
          </cell>
          <cell r="D386" t="str">
            <v>1791_5</v>
          </cell>
        </row>
        <row r="387">
          <cell r="B387" t="str">
            <v>1796-1800</v>
          </cell>
          <cell r="D387" t="str">
            <v>1796_1800</v>
          </cell>
        </row>
        <row r="388">
          <cell r="B388" t="str">
            <v>1801-1805</v>
          </cell>
          <cell r="D388" t="str">
            <v>1801_5</v>
          </cell>
        </row>
        <row r="389">
          <cell r="B389" t="str">
            <v>1806-1810</v>
          </cell>
          <cell r="D389" t="str">
            <v>1806_10</v>
          </cell>
        </row>
        <row r="390">
          <cell r="B390" t="str">
            <v>1751-1755</v>
          </cell>
          <cell r="D390" t="str">
            <v>1751_5</v>
          </cell>
        </row>
        <row r="391">
          <cell r="B391" t="str">
            <v>1756-1760</v>
          </cell>
          <cell r="D391" t="str">
            <v>1756_60</v>
          </cell>
        </row>
        <row r="392">
          <cell r="B392" t="str">
            <v>1761-1765</v>
          </cell>
          <cell r="D392" t="str">
            <v>1761_5</v>
          </cell>
        </row>
        <row r="393">
          <cell r="B393" t="str">
            <v>1766-1770</v>
          </cell>
          <cell r="D393" t="str">
            <v>1766_70</v>
          </cell>
        </row>
        <row r="394">
          <cell r="B394" t="str">
            <v>1771-1775</v>
          </cell>
          <cell r="D394" t="str">
            <v>1771_5</v>
          </cell>
        </row>
        <row r="395">
          <cell r="B395" t="str">
            <v>1776-1780</v>
          </cell>
          <cell r="D395" t="str">
            <v>1776_80</v>
          </cell>
        </row>
        <row r="396">
          <cell r="B396" t="str">
            <v>1781-1785</v>
          </cell>
          <cell r="D396" t="str">
            <v>1781_5</v>
          </cell>
        </row>
        <row r="397">
          <cell r="B397" t="str">
            <v>1786-1790</v>
          </cell>
          <cell r="D397" t="str">
            <v>1786_90</v>
          </cell>
        </row>
        <row r="398">
          <cell r="B398" t="str">
            <v>1791-1795</v>
          </cell>
          <cell r="D398" t="str">
            <v>1791_5</v>
          </cell>
        </row>
        <row r="399">
          <cell r="B399" t="str">
            <v>1796-1800</v>
          </cell>
          <cell r="D399" t="str">
            <v>1796_1800</v>
          </cell>
        </row>
        <row r="400">
          <cell r="B400" t="str">
            <v>1801-1805</v>
          </cell>
          <cell r="D400" t="str">
            <v>1801_5</v>
          </cell>
        </row>
        <row r="401">
          <cell r="B401" t="str">
            <v>1806-1810</v>
          </cell>
          <cell r="D401" t="str">
            <v>1806_10</v>
          </cell>
        </row>
        <row r="402">
          <cell r="B402" t="str">
            <v>1811-1815</v>
          </cell>
          <cell r="D402" t="str">
            <v>1811_5</v>
          </cell>
        </row>
        <row r="403">
          <cell r="B403" t="str">
            <v>1816-1820</v>
          </cell>
          <cell r="D403" t="str">
            <v>1816_20</v>
          </cell>
        </row>
        <row r="404">
          <cell r="B404" t="str">
            <v>1821-1825</v>
          </cell>
          <cell r="D404" t="str">
            <v>1821_5</v>
          </cell>
        </row>
        <row r="405">
          <cell r="B405" t="str">
            <v>1826-1830</v>
          </cell>
          <cell r="D405" t="str">
            <v>1826_30</v>
          </cell>
        </row>
        <row r="406">
          <cell r="B406" t="str">
            <v>1831-1835</v>
          </cell>
          <cell r="D406" t="str">
            <v>1831_5</v>
          </cell>
        </row>
        <row r="407">
          <cell r="B407" t="str">
            <v>1836-1840</v>
          </cell>
          <cell r="D407" t="str">
            <v>1836_40</v>
          </cell>
        </row>
        <row r="408">
          <cell r="B408" t="str">
            <v>1841-1845</v>
          </cell>
          <cell r="D408" t="str">
            <v>1841_5</v>
          </cell>
        </row>
        <row r="409">
          <cell r="B409" t="str">
            <v>1846-1850</v>
          </cell>
          <cell r="D409" t="str">
            <v>1846_50</v>
          </cell>
        </row>
        <row r="410">
          <cell r="B410" t="str">
            <v>1851-1855</v>
          </cell>
          <cell r="D410" t="str">
            <v>1851_5</v>
          </cell>
        </row>
        <row r="411">
          <cell r="B411" t="str">
            <v>1856-1860</v>
          </cell>
          <cell r="D411" t="str">
            <v>1856_60</v>
          </cell>
        </row>
        <row r="412">
          <cell r="B412" t="str">
            <v>1861-1865</v>
          </cell>
          <cell r="D412" t="str">
            <v>1861_5</v>
          </cell>
        </row>
        <row r="413">
          <cell r="B413" t="str">
            <v>1866-1870</v>
          </cell>
          <cell r="D413" t="str">
            <v>1866_70</v>
          </cell>
        </row>
        <row r="414">
          <cell r="B414" t="str">
            <v>1871-1875</v>
          </cell>
          <cell r="D414" t="str">
            <v>1871_5</v>
          </cell>
        </row>
        <row r="415">
          <cell r="B415" t="str">
            <v>1876-1880</v>
          </cell>
          <cell r="D415" t="str">
            <v>1876_80</v>
          </cell>
        </row>
        <row r="416">
          <cell r="B416" t="str">
            <v>1881-1885</v>
          </cell>
          <cell r="D416" t="str">
            <v>1881_5</v>
          </cell>
        </row>
        <row r="417">
          <cell r="B417" t="str">
            <v>1886-1890</v>
          </cell>
          <cell r="D417" t="str">
            <v>1886_90</v>
          </cell>
        </row>
        <row r="418">
          <cell r="B418" t="str">
            <v>1891-1895</v>
          </cell>
          <cell r="D418" t="str">
            <v>1891_5</v>
          </cell>
        </row>
        <row r="419">
          <cell r="B419" t="str">
            <v>1896-1900</v>
          </cell>
          <cell r="D419" t="str">
            <v>1896_1900</v>
          </cell>
        </row>
        <row r="420">
          <cell r="B420" t="str">
            <v>1950-1955</v>
          </cell>
          <cell r="D420" t="str">
            <v>1950_1955</v>
          </cell>
        </row>
        <row r="421">
          <cell r="B421" t="str">
            <v>1955-1960</v>
          </cell>
          <cell r="D421" t="str">
            <v>1955_1960</v>
          </cell>
        </row>
        <row r="422">
          <cell r="B422" t="str">
            <v>1960-1965</v>
          </cell>
          <cell r="D422" t="str">
            <v>1960_1965</v>
          </cell>
        </row>
        <row r="423">
          <cell r="B423" t="str">
            <v>1965-1970</v>
          </cell>
          <cell r="D423" t="str">
            <v>1965_1970</v>
          </cell>
        </row>
        <row r="424">
          <cell r="B424" t="str">
            <v>1970-1975</v>
          </cell>
          <cell r="D424" t="str">
            <v>1970_1975</v>
          </cell>
        </row>
        <row r="425">
          <cell r="B425" t="str">
            <v>1975-1980</v>
          </cell>
          <cell r="D425" t="str">
            <v>1975_1980</v>
          </cell>
        </row>
        <row r="426">
          <cell r="B426" t="str">
            <v>1980-1985</v>
          </cell>
          <cell r="D426" t="str">
            <v>1980_1985</v>
          </cell>
        </row>
        <row r="427">
          <cell r="B427" t="str">
            <v>1985-1990</v>
          </cell>
          <cell r="D427" t="str">
            <v>1985_1990</v>
          </cell>
        </row>
        <row r="428">
          <cell r="B428" t="str">
            <v>1990-1995</v>
          </cell>
          <cell r="D428" t="str">
            <v>1990_1995</v>
          </cell>
        </row>
        <row r="429">
          <cell r="B429" t="str">
            <v>1995-2000</v>
          </cell>
          <cell r="D429" t="str">
            <v>1995_2000</v>
          </cell>
        </row>
        <row r="430">
          <cell r="B430" t="str">
            <v>2000-2005</v>
          </cell>
          <cell r="D430" t="str">
            <v>2000_2005</v>
          </cell>
        </row>
        <row r="431">
          <cell r="B431" t="str">
            <v>2005-2010</v>
          </cell>
          <cell r="D431" t="str">
            <v>2005_2010</v>
          </cell>
        </row>
        <row r="432">
          <cell r="B432" t="str">
            <v>2010-2015</v>
          </cell>
          <cell r="D432" t="str">
            <v>2010_2015</v>
          </cell>
        </row>
        <row r="433">
          <cell r="B433" t="str">
            <v>2015-2020</v>
          </cell>
          <cell r="D433" t="str">
            <v>2015_2020</v>
          </cell>
        </row>
        <row r="434">
          <cell r="B434" t="str">
            <v>2020-2025</v>
          </cell>
          <cell r="D434" t="str">
            <v>2020_2025</v>
          </cell>
        </row>
        <row r="435">
          <cell r="B435" t="str">
            <v>2025-2030</v>
          </cell>
          <cell r="D435" t="str">
            <v>2025_2030</v>
          </cell>
        </row>
        <row r="436">
          <cell r="B436" t="str">
            <v>2030-2035</v>
          </cell>
          <cell r="D436" t="str">
            <v>2030_2035</v>
          </cell>
        </row>
        <row r="437">
          <cell r="B437" t="str">
            <v>2035-2040</v>
          </cell>
          <cell r="D437" t="str">
            <v>2035_2040</v>
          </cell>
        </row>
        <row r="438">
          <cell r="B438" t="str">
            <v>2040-2045</v>
          </cell>
          <cell r="D438" t="str">
            <v>2040_2045</v>
          </cell>
        </row>
        <row r="439">
          <cell r="B439" t="str">
            <v>2045-2050</v>
          </cell>
          <cell r="D439" t="str">
            <v>2045_2050</v>
          </cell>
        </row>
        <row r="440">
          <cell r="B440" t="str">
            <v>1966-1970</v>
          </cell>
          <cell r="D440" t="str">
            <v>1966_1970</v>
          </cell>
        </row>
        <row r="441">
          <cell r="B441" t="str">
            <v>1971-1975</v>
          </cell>
          <cell r="D441" t="str">
            <v>1971_1975</v>
          </cell>
        </row>
        <row r="442">
          <cell r="B442" t="str">
            <v>1976-1980</v>
          </cell>
          <cell r="D442" t="str">
            <v>1976_1980</v>
          </cell>
        </row>
        <row r="443">
          <cell r="B443" t="str">
            <v>1981-1985</v>
          </cell>
          <cell r="D443" t="str">
            <v>1981_1985</v>
          </cell>
        </row>
        <row r="444">
          <cell r="B444" t="str">
            <v>1986-1990</v>
          </cell>
          <cell r="D444" t="str">
            <v>1986_1990</v>
          </cell>
        </row>
        <row r="445">
          <cell r="B445" t="str">
            <v>1991-1995</v>
          </cell>
          <cell r="D445" t="str">
            <v>1991_1995</v>
          </cell>
        </row>
        <row r="446">
          <cell r="B446" t="str">
            <v>1992-1996</v>
          </cell>
          <cell r="D446" t="str">
            <v>1992_1996</v>
          </cell>
        </row>
        <row r="447">
          <cell r="B447" t="str">
            <v>1993-1997</v>
          </cell>
          <cell r="D447" t="str">
            <v>1993_1997</v>
          </cell>
        </row>
        <row r="448">
          <cell r="B448" t="str">
            <v>1994-1998</v>
          </cell>
          <cell r="D448" t="str">
            <v>1994_1998</v>
          </cell>
        </row>
        <row r="449">
          <cell r="B449" t="str">
            <v>1995-1999</v>
          </cell>
          <cell r="D449" t="str">
            <v>1995_1999</v>
          </cell>
        </row>
        <row r="450">
          <cell r="B450" t="str">
            <v>1996-2000</v>
          </cell>
          <cell r="D450" t="str">
            <v>1996_2000</v>
          </cell>
        </row>
        <row r="451">
          <cell r="B451" t="str">
            <v>1997-2001</v>
          </cell>
          <cell r="D451" t="str">
            <v>1997_2001</v>
          </cell>
        </row>
        <row r="452">
          <cell r="B452" t="str">
            <v>1998-2002</v>
          </cell>
          <cell r="D452" t="str">
            <v>1998_2002</v>
          </cell>
        </row>
        <row r="453">
          <cell r="B453" t="str">
            <v>1999-2003</v>
          </cell>
          <cell r="D453" t="str">
            <v>1999_2003</v>
          </cell>
        </row>
        <row r="454">
          <cell r="B454" t="str">
            <v>2000-2004</v>
          </cell>
          <cell r="D454" t="str">
            <v>2000_2004</v>
          </cell>
        </row>
        <row r="455">
          <cell r="B455" t="str">
            <v>2001-2005</v>
          </cell>
          <cell r="D455" t="str">
            <v>2001_2005</v>
          </cell>
        </row>
        <row r="456">
          <cell r="B456" t="str">
            <v>2002-2006</v>
          </cell>
          <cell r="D456" t="str">
            <v>2002_2006</v>
          </cell>
        </row>
        <row r="457">
          <cell r="B457" t="str">
            <v>2003-2007</v>
          </cell>
          <cell r="D457" t="str">
            <v>2003_2007</v>
          </cell>
        </row>
        <row r="458">
          <cell r="B458" t="str">
            <v>2004-2008</v>
          </cell>
          <cell r="D458" t="str">
            <v>2004_2008</v>
          </cell>
        </row>
        <row r="459">
          <cell r="B459" t="str">
            <v>2005-2009</v>
          </cell>
          <cell r="D459" t="str">
            <v>2005_2009</v>
          </cell>
        </row>
        <row r="460">
          <cell r="B460" t="str">
            <v>1961-1962</v>
          </cell>
          <cell r="D460" t="str">
            <v>1961_62</v>
          </cell>
        </row>
        <row r="461">
          <cell r="B461" t="str">
            <v>1986-1987</v>
          </cell>
          <cell r="D461" t="str">
            <v>1986_87</v>
          </cell>
        </row>
        <row r="462">
          <cell r="B462" t="str">
            <v>2050-2055</v>
          </cell>
          <cell r="D462" t="str">
            <v>2050_2055</v>
          </cell>
        </row>
        <row r="463">
          <cell r="B463" t="str">
            <v>2055-2060</v>
          </cell>
          <cell r="D463" t="str">
            <v>2055_2060</v>
          </cell>
        </row>
        <row r="464">
          <cell r="B464" t="str">
            <v>2060-2065</v>
          </cell>
          <cell r="D464" t="str">
            <v>2060_2065</v>
          </cell>
        </row>
        <row r="465">
          <cell r="B465" t="str">
            <v>2065-2070</v>
          </cell>
          <cell r="D465" t="str">
            <v>2065_2070</v>
          </cell>
        </row>
        <row r="466">
          <cell r="B466" t="str">
            <v>2070-2075</v>
          </cell>
          <cell r="D466" t="str">
            <v>2070_2075</v>
          </cell>
        </row>
        <row r="467">
          <cell r="B467" t="str">
            <v>2075-2080</v>
          </cell>
          <cell r="D467" t="str">
            <v>2075_2080</v>
          </cell>
        </row>
        <row r="468">
          <cell r="B468" t="str">
            <v>2080-2085</v>
          </cell>
          <cell r="D468" t="str">
            <v>2080_2085</v>
          </cell>
        </row>
        <row r="469">
          <cell r="B469" t="str">
            <v>2085-2090</v>
          </cell>
          <cell r="D469" t="str">
            <v>2085_2090</v>
          </cell>
        </row>
        <row r="470">
          <cell r="B470" t="str">
            <v>2090-2095</v>
          </cell>
          <cell r="D470" t="str">
            <v>2090_2095</v>
          </cell>
        </row>
        <row r="471">
          <cell r="B471" t="str">
            <v>2095-2100</v>
          </cell>
          <cell r="D471" t="str">
            <v>2095_2100</v>
          </cell>
        </row>
        <row r="472">
          <cell r="B472">
            <v>2051</v>
          </cell>
          <cell r="D472">
            <v>2051</v>
          </cell>
        </row>
        <row r="473">
          <cell r="B473">
            <v>2052</v>
          </cell>
          <cell r="D473">
            <v>2052</v>
          </cell>
        </row>
        <row r="474">
          <cell r="B474">
            <v>2053</v>
          </cell>
          <cell r="D474">
            <v>2053</v>
          </cell>
        </row>
        <row r="475">
          <cell r="B475">
            <v>2054</v>
          </cell>
          <cell r="D475">
            <v>2054</v>
          </cell>
        </row>
        <row r="476">
          <cell r="B476">
            <v>2055</v>
          </cell>
          <cell r="D476">
            <v>2055</v>
          </cell>
        </row>
        <row r="477">
          <cell r="B477">
            <v>2056</v>
          </cell>
          <cell r="D477">
            <v>2056</v>
          </cell>
        </row>
        <row r="478">
          <cell r="B478">
            <v>2057</v>
          </cell>
          <cell r="D478">
            <v>2057</v>
          </cell>
        </row>
        <row r="479">
          <cell r="B479">
            <v>2058</v>
          </cell>
          <cell r="D479">
            <v>2058</v>
          </cell>
        </row>
        <row r="480">
          <cell r="B480">
            <v>2059</v>
          </cell>
          <cell r="D480">
            <v>2059</v>
          </cell>
        </row>
        <row r="481">
          <cell r="B481">
            <v>2060</v>
          </cell>
          <cell r="D481">
            <v>2060</v>
          </cell>
        </row>
        <row r="482">
          <cell r="B482">
            <v>2061</v>
          </cell>
          <cell r="D482">
            <v>2061</v>
          </cell>
        </row>
        <row r="483">
          <cell r="B483">
            <v>2062</v>
          </cell>
          <cell r="D483">
            <v>2062</v>
          </cell>
        </row>
        <row r="484">
          <cell r="B484">
            <v>2063</v>
          </cell>
          <cell r="D484">
            <v>2063</v>
          </cell>
        </row>
        <row r="485">
          <cell r="B485">
            <v>2064</v>
          </cell>
          <cell r="D485">
            <v>2064</v>
          </cell>
        </row>
        <row r="486">
          <cell r="B486">
            <v>2065</v>
          </cell>
          <cell r="D486">
            <v>2065</v>
          </cell>
        </row>
        <row r="487">
          <cell r="B487">
            <v>2066</v>
          </cell>
          <cell r="D487">
            <v>2066</v>
          </cell>
        </row>
        <row r="488">
          <cell r="B488">
            <v>2067</v>
          </cell>
          <cell r="D488">
            <v>2067</v>
          </cell>
        </row>
        <row r="489">
          <cell r="B489">
            <v>2068</v>
          </cell>
          <cell r="D489">
            <v>2068</v>
          </cell>
        </row>
        <row r="490">
          <cell r="B490">
            <v>2069</v>
          </cell>
          <cell r="D490">
            <v>2069</v>
          </cell>
        </row>
        <row r="491">
          <cell r="B491">
            <v>2070</v>
          </cell>
          <cell r="D491">
            <v>2070</v>
          </cell>
        </row>
        <row r="492">
          <cell r="B492">
            <v>2071</v>
          </cell>
          <cell r="D492">
            <v>2071</v>
          </cell>
        </row>
        <row r="493">
          <cell r="B493">
            <v>2072</v>
          </cell>
          <cell r="D493">
            <v>2072</v>
          </cell>
        </row>
        <row r="494">
          <cell r="B494">
            <v>2073</v>
          </cell>
          <cell r="D494">
            <v>2073</v>
          </cell>
        </row>
        <row r="495">
          <cell r="B495">
            <v>2074</v>
          </cell>
          <cell r="D495">
            <v>2074</v>
          </cell>
        </row>
        <row r="496">
          <cell r="B496">
            <v>2075</v>
          </cell>
          <cell r="D496">
            <v>2075</v>
          </cell>
        </row>
        <row r="497">
          <cell r="B497">
            <v>2076</v>
          </cell>
          <cell r="D497">
            <v>2076</v>
          </cell>
        </row>
        <row r="498">
          <cell r="B498">
            <v>2077</v>
          </cell>
          <cell r="D498">
            <v>2077</v>
          </cell>
        </row>
        <row r="499">
          <cell r="B499">
            <v>2078</v>
          </cell>
          <cell r="D499">
            <v>2078</v>
          </cell>
        </row>
        <row r="500">
          <cell r="B500">
            <v>2079</v>
          </cell>
          <cell r="D500">
            <v>2079</v>
          </cell>
        </row>
        <row r="501">
          <cell r="B501">
            <v>2080</v>
          </cell>
          <cell r="D501">
            <v>2080</v>
          </cell>
        </row>
      </sheetData>
      <sheetData sheetId="7">
        <row r="3">
          <cell r="B3" t="str">
            <v>всего</v>
          </cell>
          <cell r="D3" t="str">
            <v>TOT</v>
          </cell>
        </row>
        <row r="4">
          <cell r="B4" t="str">
            <v>из него в результате передвижений в пределах России</v>
          </cell>
          <cell r="D4" t="str">
            <v>Dom</v>
          </cell>
        </row>
        <row r="5">
          <cell r="B5" t="str">
            <v>из него в результате миграционного обмена населением с зарубежными странами</v>
          </cell>
          <cell r="D5" t="str">
            <v>Intern</v>
          </cell>
        </row>
        <row r="6">
          <cell r="B6" t="str">
            <v>в том числе внутри регионов</v>
          </cell>
          <cell r="D6" t="str">
            <v>dom_in_r</v>
          </cell>
        </row>
        <row r="7">
          <cell r="B7" t="str">
            <v>в том числе из других регионов</v>
          </cell>
          <cell r="D7" t="str">
            <v>dom_out_r</v>
          </cell>
        </row>
        <row r="8">
          <cell r="B8" t="str">
            <v>внутрироссийская</v>
          </cell>
          <cell r="D8" t="str">
            <v>Dom</v>
          </cell>
        </row>
        <row r="9">
          <cell r="B9" t="str">
            <v>  внутрирегиональная</v>
          </cell>
          <cell r="D9" t="str">
            <v>dom_in_r</v>
          </cell>
        </row>
        <row r="10">
          <cell r="B10" t="str">
            <v>  межрегиональная</v>
          </cell>
          <cell r="D10" t="str">
            <v>dom_out_r</v>
          </cell>
        </row>
        <row r="11">
          <cell r="B11" t="str">
            <v>международная</v>
          </cell>
          <cell r="D11" t="str">
            <v>Intern</v>
          </cell>
        </row>
        <row r="12">
          <cell r="B12" t="str">
            <v>  со странами СНГ и Балтии</v>
          </cell>
          <cell r="D12" t="str">
            <v>CIS_Ba</v>
          </cell>
        </row>
        <row r="13">
          <cell r="B13" t="str">
            <v>  с другими зарубежными странами</v>
          </cell>
          <cell r="D13" t="str">
            <v>Oth_c</v>
          </cell>
        </row>
        <row r="14">
          <cell r="B14" t="str">
            <v>вся миграция</v>
          </cell>
          <cell r="D14" t="str">
            <v>TOT</v>
          </cell>
        </row>
        <row r="15">
          <cell r="B15" t="str">
            <v>в пределах России</v>
          </cell>
          <cell r="D15" t="str">
            <v>Dom</v>
          </cell>
        </row>
        <row r="16">
          <cell r="B16" t="str">
            <v>международная миграция</v>
          </cell>
          <cell r="D16" t="str">
            <v>Intern</v>
          </cell>
        </row>
        <row r="17">
          <cell r="B17" t="str">
            <v>резерв</v>
          </cell>
          <cell r="D17" t="str">
            <v>void</v>
          </cell>
        </row>
        <row r="18">
          <cell r="B18" t="str">
            <v>резерв</v>
          </cell>
          <cell r="D18" t="str">
            <v>void</v>
          </cell>
        </row>
        <row r="19">
          <cell r="B19" t="str">
            <v>резерв</v>
          </cell>
          <cell r="D19" t="str">
            <v>void</v>
          </cell>
        </row>
        <row r="20">
          <cell r="B20" t="str">
            <v>из стран СНГ и Балтии</v>
          </cell>
          <cell r="D20" t="str">
            <v>CIS_Ba</v>
          </cell>
        </row>
        <row r="21">
          <cell r="B21" t="str">
            <v>из других зарубежных стран</v>
          </cell>
          <cell r="D21" t="str">
            <v>Oth_c</v>
          </cell>
        </row>
        <row r="22">
          <cell r="B22" t="str">
            <v>внутрення миграция</v>
          </cell>
          <cell r="D22" t="str">
            <v>coun_in</v>
          </cell>
        </row>
        <row r="23">
          <cell r="B23" t="str">
            <v>внешняя миграция</v>
          </cell>
          <cell r="D23" t="str">
            <v>coun_out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  <sheetName val="категории"/>
    </sheetNames>
    <sheetDataSet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Македония</v>
          </cell>
          <cell r="D25" t="str">
            <v>Mak</v>
          </cell>
        </row>
        <row r="26">
          <cell r="B26" t="str">
            <v>Бывшая Югославская Республика 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Gru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Turc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</sheetData>
      <sheetData sheetId="8">
        <row r="3">
          <cell r="B3" t="str">
            <v>прибытие</v>
          </cell>
          <cell r="D3" t="str">
            <v>in_m</v>
          </cell>
        </row>
        <row r="4">
          <cell r="B4" t="str">
            <v>иммигранты</v>
          </cell>
          <cell r="D4" t="str">
            <v>in_m</v>
          </cell>
        </row>
        <row r="5">
          <cell r="B5" t="str">
            <v>отъезд</v>
          </cell>
          <cell r="D5" t="str">
            <v>out_m</v>
          </cell>
        </row>
        <row r="6">
          <cell r="B6" t="str">
            <v>эмигранты</v>
          </cell>
          <cell r="D6" t="str">
            <v>out_m</v>
          </cell>
        </row>
        <row r="7">
          <cell r="B7" t="str">
            <v>прибывшие</v>
          </cell>
          <cell r="D7" t="str">
            <v>in_m</v>
          </cell>
        </row>
        <row r="8">
          <cell r="B8" t="str">
            <v>выбывшие</v>
          </cell>
          <cell r="D8" t="str">
            <v>out_m</v>
          </cell>
        </row>
        <row r="9">
          <cell r="B9" t="str">
            <v>миграционный прирост</v>
          </cell>
          <cell r="D9" t="str">
            <v>net_m</v>
          </cell>
        </row>
        <row r="10">
          <cell r="B10" t="str">
            <v>прибыло</v>
          </cell>
          <cell r="D10" t="str">
            <v>in_m</v>
          </cell>
        </row>
        <row r="11">
          <cell r="B11" t="str">
            <v>выбыло</v>
          </cell>
          <cell r="D11" t="str">
            <v>out_m</v>
          </cell>
        </row>
        <row r="12">
          <cell r="B12" t="str">
            <v>миграционный прирост</v>
          </cell>
          <cell r="D12" t="str">
            <v>net_m</v>
          </cell>
        </row>
        <row r="13">
          <cell r="B13" t="str">
            <v>Число прибывших</v>
          </cell>
          <cell r="D13" t="str">
            <v>in_m</v>
          </cell>
        </row>
        <row r="14">
          <cell r="B14" t="str">
            <v>Число выбывших</v>
          </cell>
          <cell r="D14" t="str">
            <v>out_m</v>
          </cell>
        </row>
        <row r="15">
          <cell r="B15" t="str">
            <v>Миграционный прирост (убыль)</v>
          </cell>
          <cell r="D15" t="str">
            <v>net_m</v>
          </cell>
        </row>
      </sheetData>
      <sheetData sheetId="10">
        <row r="3">
          <cell r="B3" t="str">
            <v>всего</v>
          </cell>
          <cell r="D3" t="str">
            <v>TOT</v>
          </cell>
        </row>
        <row r="4">
          <cell r="B4" t="str">
            <v>высшее профессиональное (высшее)</v>
          </cell>
          <cell r="D4" t="str">
            <v>high</v>
          </cell>
        </row>
        <row r="5">
          <cell r="B5" t="str">
            <v>степень доктора наук</v>
          </cell>
          <cell r="D5" t="str">
            <v>doct</v>
          </cell>
        </row>
        <row r="6">
          <cell r="B6" t="str">
            <v>степень кандидата наук</v>
          </cell>
          <cell r="D6" t="str">
            <v>kand</v>
          </cell>
        </row>
        <row r="7">
          <cell r="B7" t="str">
            <v>неполное высшее профессиональное (незаконченное высшее)</v>
          </cell>
          <cell r="D7" t="str">
            <v>in_hi</v>
          </cell>
        </row>
        <row r="8">
          <cell r="B8" t="str">
            <v>среднее профессиональное (среднее специальное)</v>
          </cell>
          <cell r="D8" t="str">
            <v>sec_prof</v>
          </cell>
        </row>
        <row r="9">
          <cell r="B9" t="str">
            <v>среднее общее (полное)</v>
          </cell>
          <cell r="D9" t="str">
            <v>sec</v>
          </cell>
        </row>
        <row r="10">
          <cell r="B10" t="str">
            <v>основное общее (среднее общее неполное)</v>
          </cell>
          <cell r="D10" t="str">
            <v>in_sec</v>
          </cell>
        </row>
        <row r="11">
          <cell r="B11" t="str">
            <v>начальное общее (начальное) и не имеющие образования</v>
          </cell>
          <cell r="D11" t="str">
            <v>pri</v>
          </cell>
        </row>
        <row r="12">
          <cell r="B12" t="str">
            <v>уровень образования не указан</v>
          </cell>
          <cell r="D12" t="str">
            <v>not_sp</v>
          </cell>
        </row>
        <row r="13">
          <cell r="B13" t="str">
            <v>начальное профессиональное</v>
          </cell>
          <cell r="D13" t="str">
            <v>pri_prof</v>
          </cell>
        </row>
      </sheetData>
      <sheetData sheetId="11">
        <row r="3">
          <cell r="B3" t="str">
            <v>Все причины</v>
          </cell>
          <cell r="D3" t="str">
            <v>TOT</v>
          </cell>
        </row>
        <row r="4">
          <cell r="B4" t="str">
            <v>в связи с учебой</v>
          </cell>
          <cell r="D4" t="str">
            <v>edu</v>
          </cell>
        </row>
        <row r="5">
          <cell r="B5" t="str">
            <v>в связи с работой</v>
          </cell>
          <cell r="D5" t="str">
            <v>work</v>
          </cell>
        </row>
        <row r="6">
          <cell r="B6" t="str">
            <v>возвращение к  прежнему месту жительства</v>
          </cell>
          <cell r="D6" t="str">
            <v>ret</v>
          </cell>
        </row>
        <row r="7">
          <cell r="B7" t="str">
            <v>из-за обострения межнациональных отношений</v>
          </cell>
          <cell r="D7" t="str">
            <v>ethn</v>
          </cell>
        </row>
        <row r="8">
          <cell r="B8" t="str">
            <v>из-за обострения криминогенной обстановки</v>
          </cell>
          <cell r="D8" t="str">
            <v>crim</v>
          </cell>
        </row>
        <row r="9">
          <cell r="B9" t="str">
            <v>экологическое неблагополучие</v>
          </cell>
          <cell r="D9" t="str">
            <v>ecol</v>
          </cell>
        </row>
        <row r="10">
          <cell r="B10" t="str">
            <v>несоответствие природно-климатическим условиям</v>
          </cell>
          <cell r="D10" t="str">
            <v>clim</v>
          </cell>
        </row>
        <row r="11">
          <cell r="B11" t="str">
            <v>причины личного, семейного характера</v>
          </cell>
          <cell r="D11" t="str">
            <v>priv</v>
          </cell>
        </row>
        <row r="12">
          <cell r="B12" t="str">
            <v>иные причины</v>
          </cell>
          <cell r="D12" t="str">
            <v>other</v>
          </cell>
        </row>
        <row r="13">
          <cell r="B13" t="str">
            <v>причина не указана</v>
          </cell>
          <cell r="D13" t="str">
            <v>not_sp</v>
          </cell>
        </row>
        <row r="14">
          <cell r="B14" t="str">
            <v>Всего</v>
          </cell>
          <cell r="D14" t="str">
            <v>TOT</v>
          </cell>
        </row>
        <row r="15">
          <cell r="B15" t="str">
            <v>возвращение к прежнему месту жительства</v>
          </cell>
          <cell r="D15" t="str">
            <v>ret</v>
          </cell>
        </row>
        <row r="16">
          <cell r="B16" t="str">
            <v>в связи с переменой места работы супруга(и)</v>
          </cell>
          <cell r="D16" t="str">
            <v>sp_mov</v>
          </cell>
        </row>
        <row r="17">
          <cell r="B17" t="str">
            <v>в связи с вступлением в брак</v>
          </cell>
          <cell r="D17" t="str">
            <v>marr</v>
          </cell>
        </row>
        <row r="18">
          <cell r="B18" t="str">
            <v>к детям</v>
          </cell>
          <cell r="D18" t="str">
            <v>child</v>
          </cell>
        </row>
        <row r="19">
          <cell r="B19" t="str">
            <v>к родителям</v>
          </cell>
          <cell r="D19" t="str">
            <v>paren</v>
          </cell>
        </row>
        <row r="20">
          <cell r="B20" t="str">
            <v>в т.ч. приобретение жилья (покупка, наследование т.п.)</v>
          </cell>
          <cell r="D20" t="str">
            <v>dwel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ks.ru/bgd/regl/B09_107/IssWWW.exe/Stg//%3Cextid%3E/%3Cstoragepath%3E::|tab2-16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8"/>
  <sheetViews>
    <sheetView tabSelected="1" zoomScalePageLayoutView="0" workbookViewId="0" topLeftCell="A56">
      <selection activeCell="D63" sqref="D63"/>
    </sheetView>
  </sheetViews>
  <sheetFormatPr defaultColWidth="9.125" defaultRowHeight="12.75"/>
  <cols>
    <col min="1" max="1" width="5.375" style="1" customWidth="1"/>
    <col min="2" max="2" width="6.375" style="1" customWidth="1"/>
    <col min="3" max="3" width="40.50390625" style="1" customWidth="1"/>
    <col min="4" max="4" width="41.00390625" style="2" customWidth="1"/>
    <col min="5" max="5" width="7.875" style="2" bestFit="1" customWidth="1"/>
    <col min="6" max="6" width="20.50390625" style="28" customWidth="1"/>
    <col min="7" max="7" width="9.50390625" style="42" customWidth="1"/>
    <col min="8" max="9" width="7.875" style="42" bestFit="1" customWidth="1"/>
    <col min="10" max="10" width="11.75390625" style="42" customWidth="1"/>
    <col min="11" max="13" width="7.875" style="42" bestFit="1" customWidth="1"/>
    <col min="14" max="16384" width="9.125" style="1" customWidth="1"/>
  </cols>
  <sheetData>
    <row r="1" spans="2:13" s="4" customFormat="1" ht="30" thickBot="1">
      <c r="B1" s="59" t="s">
        <v>19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s="4" customFormat="1" ht="15.75" thickTop="1">
      <c r="A2" s="4">
        <v>1</v>
      </c>
      <c r="B2" s="4">
        <v>1</v>
      </c>
      <c r="C2" s="6" t="s">
        <v>0</v>
      </c>
      <c r="D2" s="37" t="s">
        <v>36</v>
      </c>
      <c r="E2" s="5"/>
      <c r="F2" s="44" t="s">
        <v>72</v>
      </c>
      <c r="G2" s="40"/>
      <c r="H2" s="40"/>
      <c r="I2" s="40"/>
      <c r="J2" s="40"/>
      <c r="K2" s="40"/>
      <c r="L2" s="40"/>
      <c r="M2" s="40"/>
    </row>
    <row r="3" spans="1:13" s="4" customFormat="1" ht="64.5" customHeight="1" thickBot="1">
      <c r="A3" s="4">
        <v>1</v>
      </c>
      <c r="B3" s="4">
        <v>2</v>
      </c>
      <c r="C3" s="10" t="s">
        <v>18</v>
      </c>
      <c r="D3" s="38" t="s">
        <v>74</v>
      </c>
      <c r="F3" s="62" t="s">
        <v>73</v>
      </c>
      <c r="G3" s="63"/>
      <c r="H3" s="63"/>
      <c r="I3" s="40"/>
      <c r="J3" s="40"/>
      <c r="K3" s="40"/>
      <c r="L3" s="40"/>
      <c r="M3" s="40"/>
    </row>
    <row r="4" spans="1:13" s="4" customFormat="1" ht="16.5" thickBot="1" thickTop="1">
      <c r="A4" s="4">
        <v>1</v>
      </c>
      <c r="B4" s="4">
        <v>3</v>
      </c>
      <c r="C4" s="10" t="s">
        <v>15</v>
      </c>
      <c r="D4" s="11">
        <f>INDEX('[1]показатели'!$C$3:$C$66,MATCH(D2,'[1]показатели'!$B$3:$B$66,0))</f>
        <v>54</v>
      </c>
      <c r="E4" s="5"/>
      <c r="F4" s="41"/>
      <c r="G4" s="40"/>
      <c r="H4" s="40"/>
      <c r="I4" s="40"/>
      <c r="J4" s="40"/>
      <c r="K4" s="40"/>
      <c r="L4" s="40"/>
      <c r="M4" s="40"/>
    </row>
    <row r="5" spans="1:13" s="4" customFormat="1" ht="16.5" thickBot="1" thickTop="1">
      <c r="A5" s="4">
        <v>1</v>
      </c>
      <c r="B5" s="4">
        <v>4</v>
      </c>
      <c r="C5" s="10" t="s">
        <v>13</v>
      </c>
      <c r="D5" s="11" t="str">
        <f>INDEX('[1]показатели'!$D$3:$D$66,MATCH(D2,'[1]показатели'!$B$3:$B$66,0))</f>
        <v>NumMig</v>
      </c>
      <c r="E5" s="5"/>
      <c r="F5" s="41"/>
      <c r="G5" s="40"/>
      <c r="H5" s="40"/>
      <c r="I5" s="40"/>
      <c r="J5" s="40"/>
      <c r="K5" s="40"/>
      <c r="L5" s="40"/>
      <c r="M5" s="40"/>
    </row>
    <row r="6" spans="1:13" s="4" customFormat="1" ht="16.5" thickBot="1" thickTop="1">
      <c r="A6" s="4">
        <v>1</v>
      </c>
      <c r="B6" s="4">
        <v>5</v>
      </c>
      <c r="C6" s="9" t="s">
        <v>8</v>
      </c>
      <c r="D6" s="11">
        <f>D8+D19</f>
        <v>3</v>
      </c>
      <c r="E6" s="5"/>
      <c r="F6" s="41"/>
      <c r="G6" s="40"/>
      <c r="H6" s="40"/>
      <c r="I6" s="40"/>
      <c r="J6" s="40"/>
      <c r="K6" s="40"/>
      <c r="L6" s="40"/>
      <c r="M6" s="40"/>
    </row>
    <row r="7" spans="3:13" s="4" customFormat="1" ht="16.5" thickBot="1" thickTop="1">
      <c r="C7" s="5"/>
      <c r="D7" s="3"/>
      <c r="E7" s="5"/>
      <c r="F7" s="41"/>
      <c r="G7" s="40"/>
      <c r="H7" s="40"/>
      <c r="I7" s="40"/>
      <c r="J7" s="40"/>
      <c r="K7" s="40"/>
      <c r="L7" s="40"/>
      <c r="M7" s="40"/>
    </row>
    <row r="8" spans="1:13" s="4" customFormat="1" ht="18.75" thickBot="1" thickTop="1">
      <c r="A8" s="4">
        <v>1</v>
      </c>
      <c r="B8" s="4">
        <v>100</v>
      </c>
      <c r="C8" s="12" t="s">
        <v>1</v>
      </c>
      <c r="D8" s="13">
        <v>2</v>
      </c>
      <c r="E8" s="5"/>
      <c r="F8" s="41"/>
      <c r="G8" s="40"/>
      <c r="H8" s="40"/>
      <c r="I8" s="40"/>
      <c r="J8" s="40"/>
      <c r="K8" s="40"/>
      <c r="L8" s="40"/>
      <c r="M8" s="40"/>
    </row>
    <row r="9" spans="1:13" s="4" customFormat="1" ht="15.75" customHeight="1" thickBot="1" thickTop="1">
      <c r="A9" s="4">
        <v>1</v>
      </c>
      <c r="B9" s="4">
        <v>111</v>
      </c>
      <c r="C9" s="10" t="s">
        <v>16</v>
      </c>
      <c r="D9" s="14" t="s">
        <v>50</v>
      </c>
      <c r="E9" s="5"/>
      <c r="F9" s="41"/>
      <c r="G9" s="40"/>
      <c r="H9" s="40"/>
      <c r="I9" s="40"/>
      <c r="J9" s="40"/>
      <c r="K9" s="40"/>
      <c r="L9" s="40"/>
      <c r="M9" s="40"/>
    </row>
    <row r="10" spans="1:13" s="4" customFormat="1" ht="16.5" thickBot="1" thickTop="1">
      <c r="A10" s="4">
        <v>1</v>
      </c>
      <c r="B10" s="4">
        <v>112</v>
      </c>
      <c r="C10" s="7" t="s">
        <v>17</v>
      </c>
      <c r="D10" s="11">
        <f>INDEX('[1]категории'!$C$3:$C$28,MATCH(D9,'[1]категории'!$B$3:$B$28,0))</f>
        <v>17</v>
      </c>
      <c r="F10" s="41"/>
      <c r="G10" s="40"/>
      <c r="H10" s="40"/>
      <c r="I10" s="40"/>
      <c r="J10" s="40"/>
      <c r="K10" s="40"/>
      <c r="L10" s="40"/>
      <c r="M10" s="40"/>
    </row>
    <row r="11" spans="1:13" s="4" customFormat="1" ht="16.5" thickBot="1" thickTop="1">
      <c r="A11" s="4">
        <v>1</v>
      </c>
      <c r="B11" s="4">
        <v>113</v>
      </c>
      <c r="C11" s="7" t="s">
        <v>6</v>
      </c>
      <c r="D11" s="11" t="str">
        <f>INDEX('[1]категории'!$D$3:$D$28,MATCH(D9,'[1]категории'!$B$3:$B$28,0))</f>
        <v>Territory</v>
      </c>
      <c r="F11" s="41"/>
      <c r="G11" s="40"/>
      <c r="H11" s="40"/>
      <c r="I11" s="40"/>
      <c r="J11" s="40"/>
      <c r="K11" s="40"/>
      <c r="L11" s="40"/>
      <c r="M11" s="40"/>
    </row>
    <row r="12" spans="1:13" s="4" customFormat="1" ht="18.75" thickBot="1" thickTop="1">
      <c r="A12" s="4">
        <v>1</v>
      </c>
      <c r="B12" s="4">
        <v>114</v>
      </c>
      <c r="C12" s="15" t="s">
        <v>7</v>
      </c>
      <c r="D12" s="16">
        <v>3</v>
      </c>
      <c r="E12" s="5"/>
      <c r="F12" s="41"/>
      <c r="G12" s="40"/>
      <c r="H12" s="40"/>
      <c r="I12" s="40"/>
      <c r="J12" s="40"/>
      <c r="K12" s="40"/>
      <c r="L12" s="40"/>
      <c r="M12" s="40"/>
    </row>
    <row r="13" spans="3:13" s="4" customFormat="1" ht="16.5" thickBot="1" thickTop="1">
      <c r="C13" s="5"/>
      <c r="D13" s="3"/>
      <c r="E13" s="5"/>
      <c r="F13" s="41"/>
      <c r="G13" s="40"/>
      <c r="H13" s="40"/>
      <c r="I13" s="40"/>
      <c r="J13" s="40"/>
      <c r="K13" s="40"/>
      <c r="L13" s="40"/>
      <c r="M13" s="40"/>
    </row>
    <row r="14" spans="1:13" s="4" customFormat="1" ht="15.75" customHeight="1" thickBot="1" thickTop="1">
      <c r="A14" s="4">
        <v>1</v>
      </c>
      <c r="B14" s="4">
        <v>121</v>
      </c>
      <c r="C14" s="10" t="s">
        <v>24</v>
      </c>
      <c r="D14" s="16" t="s">
        <v>51</v>
      </c>
      <c r="E14" s="5"/>
      <c r="F14" s="41"/>
      <c r="G14" s="40"/>
      <c r="H14" s="40"/>
      <c r="I14" s="40"/>
      <c r="J14" s="40"/>
      <c r="K14" s="40"/>
      <c r="L14" s="40"/>
      <c r="M14" s="40"/>
    </row>
    <row r="15" spans="1:13" s="4" customFormat="1" ht="16.5" thickBot="1" thickTop="1">
      <c r="A15" s="4">
        <v>1</v>
      </c>
      <c r="B15" s="4">
        <f>B14+1</f>
        <v>122</v>
      </c>
      <c r="C15" s="7" t="s">
        <v>25</v>
      </c>
      <c r="D15" s="11">
        <f>INDEX('[1]категории'!$C$3:$C$28,MATCH(D14,'[1]категории'!$B$3:$B$28,0))</f>
        <v>22</v>
      </c>
      <c r="F15" s="41"/>
      <c r="G15" s="40"/>
      <c r="H15" s="40"/>
      <c r="I15" s="40"/>
      <c r="J15" s="40"/>
      <c r="K15" s="40"/>
      <c r="L15" s="40"/>
      <c r="M15" s="40"/>
    </row>
    <row r="16" spans="1:13" s="4" customFormat="1" ht="16.5" thickBot="1" thickTop="1">
      <c r="A16" s="4">
        <v>1</v>
      </c>
      <c r="B16" s="4">
        <f>B15+1</f>
        <v>123</v>
      </c>
      <c r="C16" s="7" t="s">
        <v>26</v>
      </c>
      <c r="D16" s="11" t="str">
        <f>INDEX('[1]категории'!$D$3:$D$28,MATCH(D14,'[1]категории'!$B$3:$B$28,0))</f>
        <v>ReaMig</v>
      </c>
      <c r="F16" s="41"/>
      <c r="G16" s="40"/>
      <c r="H16" s="40"/>
      <c r="I16" s="40"/>
      <c r="J16" s="40"/>
      <c r="K16" s="40"/>
      <c r="L16" s="40"/>
      <c r="M16" s="40"/>
    </row>
    <row r="17" spans="1:13" s="4" customFormat="1" ht="18.75" thickBot="1" thickTop="1">
      <c r="A17" s="4">
        <v>1</v>
      </c>
      <c r="B17" s="4">
        <f>B16+1</f>
        <v>124</v>
      </c>
      <c r="C17" s="15" t="s">
        <v>27</v>
      </c>
      <c r="D17" s="16">
        <v>12</v>
      </c>
      <c r="E17" s="5"/>
      <c r="F17" s="45">
        <v>16</v>
      </c>
      <c r="G17" s="40"/>
      <c r="H17" s="40"/>
      <c r="I17" s="40"/>
      <c r="J17" s="40"/>
      <c r="K17" s="40"/>
      <c r="L17" s="40"/>
      <c r="M17" s="40"/>
    </row>
    <row r="18" spans="3:13" s="4" customFormat="1" ht="16.5" thickBot="1" thickTop="1">
      <c r="C18" s="5"/>
      <c r="D18" s="3"/>
      <c r="E18" s="5"/>
      <c r="F18" s="41"/>
      <c r="G18" s="40"/>
      <c r="H18" s="40"/>
      <c r="I18" s="40"/>
      <c r="J18" s="40"/>
      <c r="K18" s="40"/>
      <c r="L18" s="40"/>
      <c r="M18" s="40"/>
    </row>
    <row r="19" spans="1:13" s="4" customFormat="1" ht="18.75" thickBot="1" thickTop="1">
      <c r="A19" s="4">
        <v>1</v>
      </c>
      <c r="B19" s="4">
        <v>200</v>
      </c>
      <c r="C19" s="6" t="s">
        <v>2</v>
      </c>
      <c r="D19" s="13">
        <v>1</v>
      </c>
      <c r="E19" s="5"/>
      <c r="F19" s="41"/>
      <c r="G19" s="40"/>
      <c r="H19" s="40"/>
      <c r="I19" s="40"/>
      <c r="J19" s="40"/>
      <c r="K19" s="40"/>
      <c r="L19" s="40"/>
      <c r="M19" s="40"/>
    </row>
    <row r="20" spans="1:13" s="4" customFormat="1" ht="15.75" customHeight="1" thickBot="1" thickTop="1">
      <c r="A20" s="4">
        <v>1</v>
      </c>
      <c r="B20" s="4">
        <v>211</v>
      </c>
      <c r="C20" s="10" t="s">
        <v>16</v>
      </c>
      <c r="D20" s="16" t="s">
        <v>29</v>
      </c>
      <c r="E20" s="5"/>
      <c r="F20" s="56" t="s">
        <v>38</v>
      </c>
      <c r="G20" s="40"/>
      <c r="H20" s="40"/>
      <c r="I20" s="40"/>
      <c r="J20" s="40"/>
      <c r="K20" s="40"/>
      <c r="L20" s="40"/>
      <c r="M20" s="40"/>
    </row>
    <row r="21" spans="1:13" s="4" customFormat="1" ht="16.5" thickBot="1" thickTop="1">
      <c r="A21" s="4">
        <v>1</v>
      </c>
      <c r="B21" s="4">
        <v>212</v>
      </c>
      <c r="C21" s="7" t="s">
        <v>17</v>
      </c>
      <c r="D21" s="11">
        <f>INDEX('[1]категории'!$C$3:$C$28,MATCH(D20,'[1]категории'!$B$3:$B$28,0))</f>
        <v>20</v>
      </c>
      <c r="F21" s="57">
        <f>INDEX('[1]категории'!$C$3:$C$28,MATCH(F20,'[1]категории'!$B$3:$B$28,0))</f>
        <v>21</v>
      </c>
      <c r="G21" s="40"/>
      <c r="H21" s="40"/>
      <c r="I21" s="40"/>
      <c r="J21" s="40"/>
      <c r="K21" s="40"/>
      <c r="L21" s="40"/>
      <c r="M21" s="40"/>
    </row>
    <row r="22" spans="1:13" s="4" customFormat="1" ht="16.5" thickBot="1" thickTop="1">
      <c r="A22" s="4">
        <v>1</v>
      </c>
      <c r="B22" s="4">
        <v>213</v>
      </c>
      <c r="C22" s="7" t="s">
        <v>6</v>
      </c>
      <c r="D22" s="11" t="str">
        <f>INDEX('[1]категории'!$D$3:$D$28,MATCH(D20,'[1]категории'!$B$3:$B$28,0))</f>
        <v>MigDir</v>
      </c>
      <c r="F22" s="57" t="str">
        <f>INDEX('[1]категории'!$D$3:$D$28,MATCH(F20,'[1]категории'!$B$3:$B$28,0))</f>
        <v>Edu</v>
      </c>
      <c r="G22" s="40"/>
      <c r="H22" s="40"/>
      <c r="I22" s="40"/>
      <c r="J22" s="40"/>
      <c r="K22" s="40"/>
      <c r="L22" s="40"/>
      <c r="M22" s="40"/>
    </row>
    <row r="23" spans="1:13" s="4" customFormat="1" ht="18.75" thickBot="1" thickTop="1">
      <c r="A23" s="4">
        <v>1</v>
      </c>
      <c r="B23" s="4">
        <v>214</v>
      </c>
      <c r="C23" s="8" t="s">
        <v>9</v>
      </c>
      <c r="D23" s="16">
        <v>3</v>
      </c>
      <c r="E23" s="5"/>
      <c r="F23" s="56">
        <v>10</v>
      </c>
      <c r="G23" s="45">
        <v>3</v>
      </c>
      <c r="H23" s="40"/>
      <c r="I23" s="40"/>
      <c r="J23" s="40"/>
      <c r="K23" s="40"/>
      <c r="L23" s="40"/>
      <c r="M23" s="40"/>
    </row>
    <row r="24" spans="3:13" s="4" customFormat="1" ht="9.75" customHeight="1" thickBot="1" thickTop="1">
      <c r="C24" s="5"/>
      <c r="D24" s="3"/>
      <c r="E24" s="5"/>
      <c r="F24" s="58"/>
      <c r="G24" s="41"/>
      <c r="H24" s="40"/>
      <c r="I24" s="40"/>
      <c r="J24" s="40"/>
      <c r="K24" s="40"/>
      <c r="L24" s="40"/>
      <c r="M24" s="40"/>
    </row>
    <row r="25" spans="1:13" s="4" customFormat="1" ht="15.75" customHeight="1" thickBot="1" thickTop="1">
      <c r="A25" s="4">
        <v>1</v>
      </c>
      <c r="B25" s="4">
        <v>221</v>
      </c>
      <c r="C25" s="10" t="s">
        <v>16</v>
      </c>
      <c r="D25" s="16" t="s">
        <v>38</v>
      </c>
      <c r="E25" s="5"/>
      <c r="F25" s="56" t="s">
        <v>29</v>
      </c>
      <c r="G25" s="41"/>
      <c r="H25" s="40"/>
      <c r="I25" s="40"/>
      <c r="J25" s="40"/>
      <c r="K25" s="40"/>
      <c r="L25" s="40"/>
      <c r="M25" s="40"/>
    </row>
    <row r="26" spans="1:13" s="4" customFormat="1" ht="16.5" thickBot="1" thickTop="1">
      <c r="A26" s="4">
        <v>1</v>
      </c>
      <c r="B26" s="4">
        <v>222</v>
      </c>
      <c r="C26" s="7" t="s">
        <v>17</v>
      </c>
      <c r="D26" s="11">
        <f>INDEX('[1]категории'!$C$3:$C$28,MATCH(D25,'[1]категории'!$B$3:$B$28,0))</f>
        <v>21</v>
      </c>
      <c r="F26" s="57">
        <f>INDEX('[1]категории'!$C$3:$C$28,MATCH(F25,'[1]категории'!$B$3:$B$28,0))</f>
        <v>20</v>
      </c>
      <c r="G26" s="41"/>
      <c r="H26" s="40"/>
      <c r="I26" s="40"/>
      <c r="J26" s="40"/>
      <c r="K26" s="40"/>
      <c r="L26" s="40"/>
      <c r="M26" s="40"/>
    </row>
    <row r="27" spans="1:13" s="4" customFormat="1" ht="16.5" thickBot="1" thickTop="1">
      <c r="A27" s="4">
        <v>1</v>
      </c>
      <c r="B27" s="4">
        <v>223</v>
      </c>
      <c r="C27" s="7" t="s">
        <v>6</v>
      </c>
      <c r="D27" s="11" t="str">
        <f>INDEX('[1]категории'!$D$3:$D$28,MATCH(D25,'[1]категории'!$B$3:$B$28,0))</f>
        <v>Edu</v>
      </c>
      <c r="F27" s="57" t="str">
        <f>INDEX('[1]категории'!$D$3:$D$28,MATCH(F25,'[1]категории'!$B$3:$B$28,0))</f>
        <v>MigDir</v>
      </c>
      <c r="G27" s="41"/>
      <c r="H27" s="40"/>
      <c r="I27" s="40"/>
      <c r="J27" s="40"/>
      <c r="K27" s="40"/>
      <c r="L27" s="40"/>
      <c r="M27" s="40"/>
    </row>
    <row r="28" spans="1:13" s="4" customFormat="1" ht="18.75" thickBot="1" thickTop="1">
      <c r="A28" s="4">
        <v>1</v>
      </c>
      <c r="B28" s="4">
        <v>224</v>
      </c>
      <c r="C28" s="8" t="s">
        <v>9</v>
      </c>
      <c r="D28" s="16">
        <v>10</v>
      </c>
      <c r="E28" s="5"/>
      <c r="F28" s="56">
        <v>3</v>
      </c>
      <c r="G28" s="45">
        <v>60</v>
      </c>
      <c r="H28" s="40"/>
      <c r="I28" s="40"/>
      <c r="J28" s="40"/>
      <c r="K28" s="40"/>
      <c r="L28" s="40"/>
      <c r="M28" s="40"/>
    </row>
    <row r="29" spans="3:13" s="4" customFormat="1" ht="9.75" customHeight="1" thickBot="1" thickTop="1">
      <c r="C29" s="5"/>
      <c r="D29" s="3"/>
      <c r="E29" s="5"/>
      <c r="F29" s="41"/>
      <c r="G29" s="40"/>
      <c r="H29" s="40"/>
      <c r="I29" s="40"/>
      <c r="J29" s="40"/>
      <c r="K29" s="40"/>
      <c r="L29" s="40"/>
      <c r="M29" s="40"/>
    </row>
    <row r="30" spans="1:13" s="4" customFormat="1" ht="18.75" thickBot="1" thickTop="1">
      <c r="A30" s="4">
        <v>1</v>
      </c>
      <c r="B30" s="4">
        <v>14</v>
      </c>
      <c r="C30" s="9" t="s">
        <v>4</v>
      </c>
      <c r="D30" s="14" t="s">
        <v>37</v>
      </c>
      <c r="E30" s="5"/>
      <c r="F30" s="41"/>
      <c r="G30" s="40"/>
      <c r="H30" s="40"/>
      <c r="I30" s="40"/>
      <c r="J30" s="40"/>
      <c r="K30" s="40"/>
      <c r="L30" s="40"/>
      <c r="M30" s="40"/>
    </row>
    <row r="31" spans="3:13" s="4" customFormat="1" ht="9.75" customHeight="1" thickBot="1" thickTop="1">
      <c r="C31" s="5"/>
      <c r="D31" s="3"/>
      <c r="E31" s="5"/>
      <c r="F31" s="41"/>
      <c r="G31" s="40"/>
      <c r="H31" s="40"/>
      <c r="I31" s="40"/>
      <c r="J31" s="40"/>
      <c r="K31" s="40"/>
      <c r="L31" s="40"/>
      <c r="M31" s="40"/>
    </row>
    <row r="32" spans="1:13" s="4" customFormat="1" ht="16.5" thickBot="1" thickTop="1">
      <c r="A32" s="4">
        <v>1</v>
      </c>
      <c r="B32" s="4">
        <v>15</v>
      </c>
      <c r="C32" s="9" t="s">
        <v>10</v>
      </c>
      <c r="D32" s="49" t="s">
        <v>52</v>
      </c>
      <c r="E32" s="5"/>
      <c r="F32" s="41"/>
      <c r="G32" s="40"/>
      <c r="H32" s="40"/>
      <c r="I32" s="40"/>
      <c r="J32" s="40"/>
      <c r="K32" s="40"/>
      <c r="L32" s="40"/>
      <c r="M32" s="40"/>
    </row>
    <row r="33" spans="3:13" s="4" customFormat="1" ht="9.75" customHeight="1" thickBot="1" thickTop="1">
      <c r="C33" s="5"/>
      <c r="D33" s="3"/>
      <c r="E33" s="5"/>
      <c r="F33" s="41"/>
      <c r="G33" s="40"/>
      <c r="H33" s="40"/>
      <c r="I33" s="40"/>
      <c r="J33" s="40"/>
      <c r="K33" s="40"/>
      <c r="L33" s="40"/>
      <c r="M33" s="40"/>
    </row>
    <row r="34" spans="1:13" s="4" customFormat="1" ht="18.75" thickBot="1" thickTop="1">
      <c r="A34" s="4">
        <v>1</v>
      </c>
      <c r="B34" s="4">
        <v>16</v>
      </c>
      <c r="C34" s="9" t="s">
        <v>5</v>
      </c>
      <c r="D34" s="13" t="s">
        <v>28</v>
      </c>
      <c r="E34" s="5"/>
      <c r="F34" s="41"/>
      <c r="G34" s="40"/>
      <c r="H34" s="40"/>
      <c r="I34" s="40"/>
      <c r="J34" s="40"/>
      <c r="K34" s="40"/>
      <c r="L34" s="40"/>
      <c r="M34" s="40"/>
    </row>
    <row r="35" spans="3:13" s="4" customFormat="1" ht="9.75" customHeight="1" thickBot="1" thickTop="1">
      <c r="C35" s="5"/>
      <c r="D35" s="3"/>
      <c r="E35" s="5"/>
      <c r="F35" s="41"/>
      <c r="G35" s="40"/>
      <c r="H35" s="40"/>
      <c r="I35" s="40"/>
      <c r="J35" s="40"/>
      <c r="K35" s="40"/>
      <c r="L35" s="40"/>
      <c r="M35" s="40"/>
    </row>
    <row r="36" spans="1:13" s="4" customFormat="1" ht="18.75" thickBot="1" thickTop="1">
      <c r="A36" s="4">
        <v>1</v>
      </c>
      <c r="B36" s="4">
        <v>17</v>
      </c>
      <c r="C36" s="9" t="s">
        <v>14</v>
      </c>
      <c r="D36" s="24">
        <v>40796</v>
      </c>
      <c r="E36" s="5"/>
      <c r="F36" s="41"/>
      <c r="G36" s="40"/>
      <c r="H36" s="40"/>
      <c r="I36" s="40"/>
      <c r="J36" s="40"/>
      <c r="K36" s="40"/>
      <c r="L36" s="40"/>
      <c r="M36" s="40"/>
    </row>
    <row r="37" spans="3:13" s="4" customFormat="1" ht="9.75" customHeight="1" thickBot="1" thickTop="1">
      <c r="C37" s="5"/>
      <c r="D37" s="3"/>
      <c r="E37" s="5"/>
      <c r="F37" s="41"/>
      <c r="G37" s="40"/>
      <c r="H37" s="40"/>
      <c r="I37" s="40"/>
      <c r="J37" s="40"/>
      <c r="K37" s="40"/>
      <c r="L37" s="40"/>
      <c r="M37" s="40"/>
    </row>
    <row r="38" spans="1:13" s="4" customFormat="1" ht="18.75" thickBot="1" thickTop="1">
      <c r="A38" s="4">
        <v>1</v>
      </c>
      <c r="B38" s="4">
        <v>18</v>
      </c>
      <c r="C38" s="9" t="s">
        <v>11</v>
      </c>
      <c r="D38" s="24">
        <f ca="1">TODAY()</f>
        <v>41236</v>
      </c>
      <c r="E38" s="5"/>
      <c r="F38" s="41"/>
      <c r="G38" s="40"/>
      <c r="H38" s="40"/>
      <c r="I38" s="40"/>
      <c r="J38" s="40"/>
      <c r="K38" s="40"/>
      <c r="L38" s="40"/>
      <c r="M38" s="40"/>
    </row>
    <row r="39" spans="3:13" s="4" customFormat="1" ht="9.75" customHeight="1" thickBot="1" thickTop="1">
      <c r="C39" s="5"/>
      <c r="D39" s="3"/>
      <c r="E39" s="5"/>
      <c r="F39" s="41"/>
      <c r="G39" s="40"/>
      <c r="H39" s="40"/>
      <c r="I39" s="40"/>
      <c r="J39" s="40"/>
      <c r="K39" s="40"/>
      <c r="L39" s="40"/>
      <c r="M39" s="40"/>
    </row>
    <row r="40" spans="1:13" s="4" customFormat="1" ht="18.75" thickBot="1" thickTop="1">
      <c r="A40" s="4">
        <v>1</v>
      </c>
      <c r="B40" s="4">
        <v>19</v>
      </c>
      <c r="C40" s="9" t="s">
        <v>12</v>
      </c>
      <c r="D40" s="16" t="s">
        <v>49</v>
      </c>
      <c r="E40" s="5"/>
      <c r="F40" s="41"/>
      <c r="G40" s="40"/>
      <c r="H40" s="40"/>
      <c r="I40" s="40"/>
      <c r="J40" s="40"/>
      <c r="K40" s="40"/>
      <c r="L40" s="40"/>
      <c r="M40" s="40"/>
    </row>
    <row r="41" spans="1:3" ht="9.75" customHeight="1" thickBot="1" thickTop="1">
      <c r="A41" s="4"/>
      <c r="C41" s="2"/>
    </row>
    <row r="42" spans="1:13" s="4" customFormat="1" ht="18.75" thickBot="1" thickTop="1">
      <c r="A42" s="4">
        <v>1</v>
      </c>
      <c r="B42" s="4">
        <v>20</v>
      </c>
      <c r="C42" s="9" t="s">
        <v>3</v>
      </c>
      <c r="D42" s="13" t="s">
        <v>75</v>
      </c>
      <c r="E42" s="5"/>
      <c r="F42" s="41"/>
      <c r="G42" s="40"/>
      <c r="H42" s="40"/>
      <c r="I42" s="40"/>
      <c r="J42" s="40"/>
      <c r="K42" s="40"/>
      <c r="L42" s="40"/>
      <c r="M42" s="40"/>
    </row>
    <row r="43" spans="1:3" ht="9.75" customHeight="1" thickBot="1" thickTop="1">
      <c r="A43" s="4"/>
      <c r="C43" s="2"/>
    </row>
    <row r="44" spans="1:13" s="4" customFormat="1" ht="18.75" thickBot="1" thickTop="1">
      <c r="A44" s="4">
        <v>1</v>
      </c>
      <c r="B44" s="4">
        <v>21</v>
      </c>
      <c r="C44" s="9" t="s">
        <v>20</v>
      </c>
      <c r="D44" s="60" t="s">
        <v>76</v>
      </c>
      <c r="E44" s="61"/>
      <c r="F44" s="61"/>
      <c r="G44" s="61"/>
      <c r="H44" s="61"/>
      <c r="I44" s="61"/>
      <c r="J44" s="61"/>
      <c r="K44" s="61"/>
      <c r="L44" s="61"/>
      <c r="M44" s="61"/>
    </row>
    <row r="45" spans="1:44" ht="6.75" customHeight="1" thickBot="1" thickTop="1">
      <c r="A45" s="4"/>
      <c r="C45" s="28"/>
      <c r="E45" s="5"/>
      <c r="K45" s="28"/>
      <c r="N45" s="29"/>
      <c r="O45" s="29"/>
      <c r="P45" s="30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</row>
    <row r="46" spans="1:44" ht="15" customHeight="1" thickBot="1" thickTop="1">
      <c r="A46" s="4">
        <v>1</v>
      </c>
      <c r="B46" s="4">
        <v>22</v>
      </c>
      <c r="C46" s="31" t="s">
        <v>30</v>
      </c>
      <c r="D46" s="13">
        <v>2009</v>
      </c>
      <c r="E46" s="5"/>
      <c r="F46" s="41"/>
      <c r="G46" s="40"/>
      <c r="H46" s="40"/>
      <c r="I46" s="40"/>
      <c r="J46" s="40"/>
      <c r="K46" s="41"/>
      <c r="L46" s="40"/>
      <c r="M46" s="40"/>
      <c r="N46" s="32"/>
      <c r="O46" s="32"/>
      <c r="P46" s="33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</row>
    <row r="47" spans="1:44" ht="6.75" customHeight="1" thickBot="1" thickTop="1">
      <c r="A47" s="4"/>
      <c r="C47" s="28"/>
      <c r="K47" s="28"/>
      <c r="N47" s="29"/>
      <c r="O47" s="29"/>
      <c r="P47" s="30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</row>
    <row r="48" spans="1:44" ht="15" customHeight="1" thickBot="1" thickTop="1">
      <c r="A48" s="4">
        <v>1</v>
      </c>
      <c r="B48" s="4">
        <v>23</v>
      </c>
      <c r="C48" s="31" t="s">
        <v>31</v>
      </c>
      <c r="D48" s="13" t="s">
        <v>32</v>
      </c>
      <c r="E48" s="34"/>
      <c r="F48" s="43"/>
      <c r="G48" s="43"/>
      <c r="H48" s="43"/>
      <c r="I48" s="43"/>
      <c r="J48" s="43"/>
      <c r="K48" s="43"/>
      <c r="L48" s="43"/>
      <c r="M48" s="43"/>
      <c r="N48" s="35"/>
      <c r="O48" s="35"/>
      <c r="P48" s="35"/>
      <c r="Q48" s="35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</row>
    <row r="49" spans="1:16" ht="12" customHeight="1" thickBot="1" thickTop="1">
      <c r="A49" s="4"/>
      <c r="C49" s="28"/>
      <c r="F49" s="2"/>
      <c r="G49" s="1"/>
      <c r="H49" s="1"/>
      <c r="I49" s="1"/>
      <c r="J49" s="1"/>
      <c r="K49" s="2"/>
      <c r="L49" s="1"/>
      <c r="M49" s="1"/>
      <c r="P49" s="2"/>
    </row>
    <row r="50" spans="1:3" s="4" customFormat="1" ht="17.25" customHeight="1" thickBot="1" thickTop="1">
      <c r="A50" s="4">
        <v>1</v>
      </c>
      <c r="B50" s="4">
        <v>300</v>
      </c>
      <c r="C50" s="31" t="s">
        <v>34</v>
      </c>
    </row>
    <row r="51" spans="1:13" ht="9.75" customHeight="1" thickBot="1" thickTop="1">
      <c r="A51" s="4"/>
      <c r="C51" s="2"/>
      <c r="F51" s="1"/>
      <c r="G51" s="1"/>
      <c r="H51" s="1"/>
      <c r="I51" s="1"/>
      <c r="J51" s="1"/>
      <c r="K51" s="1"/>
      <c r="L51" s="1"/>
      <c r="M51" s="1"/>
    </row>
    <row r="52" spans="1:5" s="4" customFormat="1" ht="18.75" thickBot="1" thickTop="1">
      <c r="A52" s="4">
        <v>1</v>
      </c>
      <c r="B52" s="4">
        <v>311</v>
      </c>
      <c r="C52" s="9" t="s">
        <v>35</v>
      </c>
      <c r="D52" s="13" t="s">
        <v>82</v>
      </c>
      <c r="E52" s="5"/>
    </row>
    <row r="53" spans="1:5" s="4" customFormat="1" ht="16.5" thickBot="1" thickTop="1">
      <c r="A53" s="4">
        <v>1</v>
      </c>
      <c r="B53" s="4">
        <v>312</v>
      </c>
      <c r="C53" s="7" t="s">
        <v>77</v>
      </c>
      <c r="D53" s="11">
        <f>INDEX('[1]категории'!$C$3:$C$82,MATCH(D52,'[1]категории'!$B$3:$B$82,0))</f>
        <v>13</v>
      </c>
      <c r="E53" s="5"/>
    </row>
    <row r="54" spans="1:5" s="4" customFormat="1" ht="16.5" thickBot="1" thickTop="1">
      <c r="A54" s="4">
        <v>1</v>
      </c>
      <c r="B54" s="4">
        <v>313</v>
      </c>
      <c r="C54" s="7" t="s">
        <v>78</v>
      </c>
      <c r="D54" s="11" t="str">
        <f>INDEX('[1]категории'!$D$3:$D$82,MATCH(D52,'[1]категории'!$B$3:$B$82,0))</f>
        <v>World</v>
      </c>
      <c r="E54" s="5"/>
    </row>
    <row r="55" spans="1:5" s="4" customFormat="1" ht="18.75" thickBot="1" thickTop="1">
      <c r="A55" s="4">
        <v>1</v>
      </c>
      <c r="B55" s="4">
        <v>315</v>
      </c>
      <c r="C55" s="9" t="s">
        <v>79</v>
      </c>
      <c r="D55" s="13" t="s">
        <v>83</v>
      </c>
      <c r="E55" s="5"/>
    </row>
    <row r="56" spans="1:5" s="4" customFormat="1" ht="16.5" thickBot="1" thickTop="1">
      <c r="A56" s="4">
        <v>1</v>
      </c>
      <c r="B56" s="4">
        <v>316</v>
      </c>
      <c r="C56" s="9" t="s">
        <v>80</v>
      </c>
      <c r="D56" s="64" t="str">
        <f>INDEX('[2]world'!$D$3:$D$101,MATCH(D55,'[2]world'!$B$3:$B$101,0))</f>
        <v>RU</v>
      </c>
      <c r="E56" s="5"/>
    </row>
    <row r="57" spans="1:5" s="4" customFormat="1" ht="16.5" thickBot="1" thickTop="1">
      <c r="A57" s="4">
        <v>1</v>
      </c>
      <c r="B57" s="4">
        <v>317</v>
      </c>
      <c r="C57" s="9" t="s">
        <v>81</v>
      </c>
      <c r="D57" s="55">
        <f>MATCH(D55,'[2]world'!$B$3:$B$101,0)</f>
        <v>33</v>
      </c>
      <c r="E57" s="5"/>
    </row>
    <row r="58" spans="1:13" ht="9.75" customHeight="1" thickBot="1" thickTop="1">
      <c r="A58" s="4"/>
      <c r="C58" s="2"/>
      <c r="F58" s="1"/>
      <c r="G58" s="1"/>
      <c r="H58" s="1"/>
      <c r="I58" s="1"/>
      <c r="J58" s="1"/>
      <c r="K58" s="1"/>
      <c r="L58" s="1"/>
      <c r="M58" s="1"/>
    </row>
    <row r="59" spans="1:5" s="4" customFormat="1" ht="18.75" thickBot="1" thickTop="1">
      <c r="A59" s="4">
        <v>1</v>
      </c>
      <c r="B59" s="4">
        <v>321</v>
      </c>
      <c r="C59" s="9" t="s">
        <v>84</v>
      </c>
      <c r="D59" s="13" t="s">
        <v>85</v>
      </c>
      <c r="E59" s="5"/>
    </row>
    <row r="60" spans="1:5" s="4" customFormat="1" ht="16.5" thickBot="1" thickTop="1">
      <c r="A60" s="4">
        <v>1</v>
      </c>
      <c r="B60" s="4">
        <v>322</v>
      </c>
      <c r="C60" s="7" t="s">
        <v>77</v>
      </c>
      <c r="D60" s="11">
        <f>INDEX('[1]категории'!$C$3:$C$82,MATCH(D59,'[1]категории'!$B$3:$B$82,0))</f>
        <v>2</v>
      </c>
      <c r="E60" s="5"/>
    </row>
    <row r="61" spans="1:5" s="4" customFormat="1" ht="16.5" thickBot="1" thickTop="1">
      <c r="A61" s="4">
        <v>1</v>
      </c>
      <c r="B61" s="4">
        <v>323</v>
      </c>
      <c r="C61" s="7" t="s">
        <v>78</v>
      </c>
      <c r="D61" s="11" t="str">
        <f>INDEX('[1]категории'!$D$3:$D$82,MATCH(D59,'[1]категории'!$B$3:$B$82,0))</f>
        <v>YEAR</v>
      </c>
      <c r="E61" s="5"/>
    </row>
    <row r="62" spans="1:5" s="4" customFormat="1" ht="18.75" thickBot="1" thickTop="1">
      <c r="A62" s="4">
        <v>1</v>
      </c>
      <c r="B62" s="4">
        <v>325</v>
      </c>
      <c r="C62" s="9" t="s">
        <v>86</v>
      </c>
      <c r="D62" s="13">
        <v>2009</v>
      </c>
      <c r="E62" s="5"/>
    </row>
    <row r="63" spans="1:5" s="4" customFormat="1" ht="16.5" thickBot="1" thickTop="1">
      <c r="A63" s="4">
        <v>1</v>
      </c>
      <c r="B63" s="4">
        <v>326</v>
      </c>
      <c r="C63" s="9" t="s">
        <v>87</v>
      </c>
      <c r="D63" s="25">
        <f>INDEX('[1]period'!$D$3:$D$501,MATCH(D62,'[1]period'!$B$3:$B$501,0))</f>
        <v>2009</v>
      </c>
      <c r="E63" s="5"/>
    </row>
    <row r="64" spans="1:5" s="4" customFormat="1" ht="16.5" thickBot="1" thickTop="1">
      <c r="A64" s="4">
        <v>1</v>
      </c>
      <c r="B64" s="4">
        <v>327</v>
      </c>
      <c r="C64" s="9" t="s">
        <v>88</v>
      </c>
      <c r="D64" s="55">
        <f>MATCH(D62,'[1]period'!$D$3:$D$501,0)</f>
        <v>133</v>
      </c>
      <c r="E64" s="5"/>
    </row>
    <row r="65" spans="1:13" ht="15.75" thickTop="1">
      <c r="A65" s="4"/>
      <c r="B65" s="4"/>
      <c r="G65" s="28"/>
      <c r="H65" s="28"/>
      <c r="I65" s="28"/>
      <c r="J65" s="28"/>
      <c r="K65" s="28"/>
      <c r="L65" s="28"/>
      <c r="M65" s="28"/>
    </row>
    <row r="66" spans="1:6" s="18" customFormat="1" ht="15">
      <c r="A66" s="17"/>
      <c r="B66" s="17"/>
      <c r="C66" s="23" t="s">
        <v>21</v>
      </c>
      <c r="D66" s="19"/>
      <c r="E66" s="19"/>
      <c r="F66" s="19"/>
    </row>
    <row r="67" spans="1:37" s="21" customFormat="1" ht="15">
      <c r="A67" s="20">
        <v>2</v>
      </c>
      <c r="B67" s="20"/>
      <c r="C67" s="21">
        <v>3</v>
      </c>
      <c r="D67" s="22">
        <v>4</v>
      </c>
      <c r="E67" s="20"/>
      <c r="F67" s="21">
        <v>3</v>
      </c>
      <c r="G67" s="21">
        <v>4</v>
      </c>
      <c r="H67" s="21">
        <v>5</v>
      </c>
      <c r="I67" s="21">
        <v>5</v>
      </c>
      <c r="J67" s="21">
        <v>5</v>
      </c>
      <c r="K67" s="21">
        <v>5</v>
      </c>
      <c r="L67" s="21">
        <v>5</v>
      </c>
      <c r="M67" s="21">
        <v>5</v>
      </c>
      <c r="N67" s="21">
        <v>5</v>
      </c>
      <c r="O67" s="21">
        <v>5</v>
      </c>
      <c r="P67" s="21">
        <v>5</v>
      </c>
      <c r="Q67" s="21">
        <v>5</v>
      </c>
      <c r="R67" s="21">
        <v>5</v>
      </c>
      <c r="S67" s="21">
        <v>5</v>
      </c>
      <c r="T67" s="21">
        <v>5</v>
      </c>
      <c r="U67" s="21">
        <v>5</v>
      </c>
      <c r="V67" s="21">
        <v>5</v>
      </c>
      <c r="W67" s="21">
        <v>5</v>
      </c>
      <c r="X67" s="21">
        <v>5</v>
      </c>
      <c r="Y67" s="21">
        <v>5</v>
      </c>
      <c r="Z67" s="21">
        <v>5</v>
      </c>
      <c r="AA67" s="21">
        <v>5</v>
      </c>
      <c r="AB67" s="21">
        <v>5</v>
      </c>
      <c r="AC67" s="21">
        <v>5</v>
      </c>
      <c r="AD67" s="21">
        <v>5</v>
      </c>
      <c r="AE67" s="21">
        <v>5</v>
      </c>
      <c r="AF67" s="21">
        <v>5</v>
      </c>
      <c r="AG67" s="21">
        <v>5</v>
      </c>
      <c r="AH67" s="21">
        <v>5</v>
      </c>
      <c r="AI67" s="21">
        <v>5</v>
      </c>
      <c r="AJ67" s="21">
        <v>5</v>
      </c>
      <c r="AK67" s="21">
        <v>5</v>
      </c>
    </row>
    <row r="68" spans="1:37" ht="15.75" thickBot="1">
      <c r="A68" s="20">
        <v>3</v>
      </c>
      <c r="B68" s="25"/>
      <c r="C68" s="25"/>
      <c r="D68" s="25"/>
      <c r="E68" s="25"/>
      <c r="F68" s="25"/>
      <c r="G68" s="50" t="s">
        <v>23</v>
      </c>
      <c r="H68" s="27" t="str">
        <f>INDEX('[2]migdir'!$D$3:$D$176,MATCH(H69,'[2]migdir'!$B$3:$B$176,0))</f>
        <v>in_m</v>
      </c>
      <c r="I68" s="27" t="str">
        <f>INDEX('[2]migdir'!$D$3:$D$176,MATCH(I69,'[2]migdir'!$B$3:$B$176,0))</f>
        <v>in_m</v>
      </c>
      <c r="J68" s="27" t="str">
        <f>INDEX('[2]migdir'!$D$3:$D$176,MATCH(J69,'[2]migdir'!$B$3:$B$176,0))</f>
        <v>in_m</v>
      </c>
      <c r="K68" s="27" t="str">
        <f>INDEX('[2]migdir'!$D$3:$D$176,MATCH(K69,'[2]migdir'!$B$3:$B$176,0))</f>
        <v>in_m</v>
      </c>
      <c r="L68" s="27" t="str">
        <f>INDEX('[2]migdir'!$D$3:$D$176,MATCH(L69,'[2]migdir'!$B$3:$B$176,0))</f>
        <v>in_m</v>
      </c>
      <c r="M68" s="27" t="str">
        <f>INDEX('[2]migdir'!$D$3:$D$176,MATCH(M69,'[2]migdir'!$B$3:$B$176,0))</f>
        <v>in_m</v>
      </c>
      <c r="N68" s="27" t="str">
        <f>INDEX('[2]migdir'!$D$3:$D$176,MATCH(N69,'[2]migdir'!$B$3:$B$176,0))</f>
        <v>in_m</v>
      </c>
      <c r="O68" s="27" t="str">
        <f>INDEX('[2]migdir'!$D$3:$D$176,MATCH(O69,'[2]migdir'!$B$3:$B$176,0))</f>
        <v>in_m</v>
      </c>
      <c r="P68" s="27" t="str">
        <f>INDEX('[2]migdir'!$D$3:$D$176,MATCH(P69,'[2]migdir'!$B$3:$B$176,0))</f>
        <v>in_m</v>
      </c>
      <c r="Q68" s="27" t="str">
        <f>INDEX('[2]migdir'!$D$3:$D$176,MATCH(Q69,'[2]migdir'!$B$3:$B$176,0))</f>
        <v>in_m</v>
      </c>
      <c r="R68" s="27" t="str">
        <f>INDEX('[2]migdir'!$D$3:$D$176,MATCH(R69,'[2]migdir'!$B$3:$B$176,0))</f>
        <v>out_m</v>
      </c>
      <c r="S68" s="27" t="str">
        <f>INDEX('[2]migdir'!$D$3:$D$176,MATCH(S69,'[2]migdir'!$B$3:$B$176,0))</f>
        <v>out_m</v>
      </c>
      <c r="T68" s="27" t="str">
        <f>INDEX('[2]migdir'!$D$3:$D$176,MATCH(T69,'[2]migdir'!$B$3:$B$176,0))</f>
        <v>out_m</v>
      </c>
      <c r="U68" s="27" t="str">
        <f>INDEX('[2]migdir'!$D$3:$D$176,MATCH(U69,'[2]migdir'!$B$3:$B$176,0))</f>
        <v>out_m</v>
      </c>
      <c r="V68" s="27" t="str">
        <f>INDEX('[2]migdir'!$D$3:$D$176,MATCH(V69,'[2]migdir'!$B$3:$B$176,0))</f>
        <v>out_m</v>
      </c>
      <c r="W68" s="27" t="str">
        <f>INDEX('[2]migdir'!$D$3:$D$176,MATCH(W69,'[2]migdir'!$B$3:$B$176,0))</f>
        <v>out_m</v>
      </c>
      <c r="X68" s="27" t="str">
        <f>INDEX('[2]migdir'!$D$3:$D$176,MATCH(X69,'[2]migdir'!$B$3:$B$176,0))</f>
        <v>out_m</v>
      </c>
      <c r="Y68" s="27" t="str">
        <f>INDEX('[2]migdir'!$D$3:$D$176,MATCH(Y69,'[2]migdir'!$B$3:$B$176,0))</f>
        <v>out_m</v>
      </c>
      <c r="Z68" s="27" t="str">
        <f>INDEX('[2]migdir'!$D$3:$D$176,MATCH(Z69,'[2]migdir'!$B$3:$B$176,0))</f>
        <v>out_m</v>
      </c>
      <c r="AA68" s="27" t="str">
        <f>INDEX('[2]migdir'!$D$3:$D$176,MATCH(AA69,'[2]migdir'!$B$3:$B$176,0))</f>
        <v>out_m</v>
      </c>
      <c r="AB68" s="27" t="str">
        <f>INDEX('[2]migdir'!$D$3:$D$176,MATCH(AB69,'[2]migdir'!$B$3:$B$176,0))</f>
        <v>net_m</v>
      </c>
      <c r="AC68" s="27" t="str">
        <f>INDEX('[2]migdir'!$D$3:$D$176,MATCH(AC69,'[2]migdir'!$B$3:$B$176,0))</f>
        <v>net_m</v>
      </c>
      <c r="AD68" s="27" t="str">
        <f>INDEX('[2]migdir'!$D$3:$D$176,MATCH(AD69,'[2]migdir'!$B$3:$B$176,0))</f>
        <v>net_m</v>
      </c>
      <c r="AE68" s="27" t="str">
        <f>INDEX('[2]migdir'!$D$3:$D$176,MATCH(AE69,'[2]migdir'!$B$3:$B$176,0))</f>
        <v>net_m</v>
      </c>
      <c r="AF68" s="27" t="str">
        <f>INDEX('[2]migdir'!$D$3:$D$176,MATCH(AF69,'[2]migdir'!$B$3:$B$176,0))</f>
        <v>net_m</v>
      </c>
      <c r="AG68" s="27" t="str">
        <f>INDEX('[2]migdir'!$D$3:$D$176,MATCH(AG69,'[2]migdir'!$B$3:$B$176,0))</f>
        <v>net_m</v>
      </c>
      <c r="AH68" s="27" t="str">
        <f>INDEX('[2]migdir'!$D$3:$D$176,MATCH(AH69,'[2]migdir'!$B$3:$B$176,0))</f>
        <v>net_m</v>
      </c>
      <c r="AI68" s="27" t="str">
        <f>INDEX('[2]migdir'!$D$3:$D$176,MATCH(AI69,'[2]migdir'!$B$3:$B$176,0))</f>
        <v>net_m</v>
      </c>
      <c r="AJ68" s="27" t="str">
        <f>INDEX('[2]migdir'!$D$3:$D$176,MATCH(AJ69,'[2]migdir'!$B$3:$B$176,0))</f>
        <v>net_m</v>
      </c>
      <c r="AK68" s="27" t="str">
        <f>INDEX('[2]migdir'!$D$3:$D$176,MATCH(AK69,'[2]migdir'!$B$3:$B$176,0))</f>
        <v>net_m</v>
      </c>
    </row>
    <row r="69" spans="1:37" ht="105" customHeight="1" thickBot="1" thickTop="1">
      <c r="A69" s="4">
        <v>4</v>
      </c>
      <c r="B69" s="25"/>
      <c r="C69" s="25"/>
      <c r="D69" s="25"/>
      <c r="E69" s="25"/>
      <c r="F69" s="25" t="s">
        <v>23</v>
      </c>
      <c r="G69" s="51" t="s">
        <v>33</v>
      </c>
      <c r="H69" s="51" t="s">
        <v>53</v>
      </c>
      <c r="I69" s="51" t="s">
        <v>53</v>
      </c>
      <c r="J69" s="51" t="s">
        <v>53</v>
      </c>
      <c r="K69" s="51" t="s">
        <v>53</v>
      </c>
      <c r="L69" s="51" t="s">
        <v>53</v>
      </c>
      <c r="M69" s="51" t="s">
        <v>53</v>
      </c>
      <c r="N69" s="51" t="s">
        <v>53</v>
      </c>
      <c r="O69" s="51" t="s">
        <v>53</v>
      </c>
      <c r="P69" s="51" t="s">
        <v>53</v>
      </c>
      <c r="Q69" s="51" t="s">
        <v>53</v>
      </c>
      <c r="R69" s="51" t="s">
        <v>54</v>
      </c>
      <c r="S69" s="51" t="s">
        <v>54</v>
      </c>
      <c r="T69" s="51" t="s">
        <v>54</v>
      </c>
      <c r="U69" s="51" t="s">
        <v>54</v>
      </c>
      <c r="V69" s="51" t="s">
        <v>54</v>
      </c>
      <c r="W69" s="51" t="s">
        <v>54</v>
      </c>
      <c r="X69" s="51" t="s">
        <v>54</v>
      </c>
      <c r="Y69" s="51" t="s">
        <v>54</v>
      </c>
      <c r="Z69" s="51" t="s">
        <v>54</v>
      </c>
      <c r="AA69" s="51" t="s">
        <v>54</v>
      </c>
      <c r="AB69" s="51" t="s">
        <v>55</v>
      </c>
      <c r="AC69" s="51" t="s">
        <v>55</v>
      </c>
      <c r="AD69" s="51" t="s">
        <v>55</v>
      </c>
      <c r="AE69" s="51" t="s">
        <v>55</v>
      </c>
      <c r="AF69" s="51" t="s">
        <v>55</v>
      </c>
      <c r="AG69" s="51" t="s">
        <v>55</v>
      </c>
      <c r="AH69" s="51" t="s">
        <v>55</v>
      </c>
      <c r="AI69" s="51" t="s">
        <v>55</v>
      </c>
      <c r="AJ69" s="51" t="s">
        <v>55</v>
      </c>
      <c r="AK69" s="51" t="s">
        <v>55</v>
      </c>
    </row>
    <row r="70" spans="1:37" ht="15" thickBot="1" thickTop="1">
      <c r="A70" s="26">
        <v>2</v>
      </c>
      <c r="B70" s="25"/>
      <c r="C70" s="25"/>
      <c r="D70" s="25"/>
      <c r="E70" s="25"/>
      <c r="F70" s="25"/>
      <c r="G70" s="25" t="s">
        <v>22</v>
      </c>
      <c r="H70" s="46">
        <f>MATCH(H72,'[2]education'!$B$3:$B$176,0)</f>
        <v>1</v>
      </c>
      <c r="I70" s="46">
        <f>MATCH(I72,'[2]education'!$B$3:$B$176,0)</f>
        <v>2</v>
      </c>
      <c r="J70" s="46">
        <f>MATCH(J72,'[2]education'!$B$3:$B$176,0)</f>
        <v>3</v>
      </c>
      <c r="K70" s="46">
        <f>MATCH(K72,'[2]education'!$B$3:$B$176,0)</f>
        <v>4</v>
      </c>
      <c r="L70" s="46">
        <f>MATCH(L72,'[2]education'!$B$3:$B$176,0)</f>
        <v>5</v>
      </c>
      <c r="M70" s="46">
        <f>MATCH(M72,'[2]education'!$B$3:$B$176,0)</f>
        <v>6</v>
      </c>
      <c r="N70" s="46">
        <f>MATCH(N72,'[2]education'!$B$3:$B$176,0)</f>
        <v>7</v>
      </c>
      <c r="O70" s="46">
        <f>MATCH(O72,'[2]education'!$B$3:$B$176,0)</f>
        <v>8</v>
      </c>
      <c r="P70" s="46">
        <f>MATCH(P72,'[2]education'!$B$3:$B$176,0)</f>
        <v>9</v>
      </c>
      <c r="Q70" s="46">
        <f>MATCH(Q72,'[2]education'!$B$3:$B$176,0)</f>
        <v>10</v>
      </c>
      <c r="R70" s="46">
        <f>MATCH(R72,'[2]education'!$B$3:$B$176,0)</f>
        <v>1</v>
      </c>
      <c r="S70" s="46">
        <f>MATCH(S72,'[2]education'!$B$3:$B$176,0)</f>
        <v>2</v>
      </c>
      <c r="T70" s="46">
        <f>MATCH(T72,'[2]education'!$B$3:$B$176,0)</f>
        <v>3</v>
      </c>
      <c r="U70" s="46">
        <f>MATCH(U72,'[2]education'!$B$3:$B$176,0)</f>
        <v>4</v>
      </c>
      <c r="V70" s="46">
        <f>MATCH(V72,'[2]education'!$B$3:$B$176,0)</f>
        <v>5</v>
      </c>
      <c r="W70" s="46">
        <f>MATCH(W72,'[2]education'!$B$3:$B$176,0)</f>
        <v>6</v>
      </c>
      <c r="X70" s="46">
        <f>MATCH(X72,'[2]education'!$B$3:$B$176,0)</f>
        <v>7</v>
      </c>
      <c r="Y70" s="46">
        <f>MATCH(Y72,'[2]education'!$B$3:$B$176,0)</f>
        <v>8</v>
      </c>
      <c r="Z70" s="46">
        <f>MATCH(Z72,'[2]education'!$B$3:$B$176,0)</f>
        <v>9</v>
      </c>
      <c r="AA70" s="46">
        <f>MATCH(AA72,'[2]education'!$B$3:$B$176,0)</f>
        <v>10</v>
      </c>
      <c r="AB70" s="46">
        <f>MATCH(AB72,'[2]education'!$B$3:$B$176,0)</f>
        <v>1</v>
      </c>
      <c r="AC70" s="46">
        <f>MATCH(AC72,'[2]education'!$B$3:$B$176,0)</f>
        <v>2</v>
      </c>
      <c r="AD70" s="46">
        <f>MATCH(AD72,'[2]education'!$B$3:$B$176,0)</f>
        <v>3</v>
      </c>
      <c r="AE70" s="46">
        <f>MATCH(AE72,'[2]education'!$B$3:$B$176,0)</f>
        <v>4</v>
      </c>
      <c r="AF70" s="46">
        <f>MATCH(AF72,'[2]education'!$B$3:$B$176,0)</f>
        <v>5</v>
      </c>
      <c r="AG70" s="46">
        <f>MATCH(AG72,'[2]education'!$B$3:$B$176,0)</f>
        <v>6</v>
      </c>
      <c r="AH70" s="46">
        <f>MATCH(AH72,'[2]education'!$B$3:$B$176,0)</f>
        <v>7</v>
      </c>
      <c r="AI70" s="46">
        <f>MATCH(AI72,'[2]education'!$B$3:$B$176,0)</f>
        <v>8</v>
      </c>
      <c r="AJ70" s="46">
        <f>MATCH(AJ72,'[2]education'!$B$3:$B$176,0)</f>
        <v>9</v>
      </c>
      <c r="AK70" s="46">
        <f>MATCH(AK72,'[2]education'!$B$3:$B$176,0)</f>
        <v>10</v>
      </c>
    </row>
    <row r="71" spans="1:37" ht="16.5" thickBot="1" thickTop="1">
      <c r="A71" s="20">
        <v>3</v>
      </c>
      <c r="B71" s="25"/>
      <c r="C71" s="25"/>
      <c r="D71" s="25"/>
      <c r="E71" s="25"/>
      <c r="F71" s="25"/>
      <c r="G71" s="50" t="s">
        <v>23</v>
      </c>
      <c r="H71" s="27" t="str">
        <f>INDEX('[2]education'!$D$3:$D$176,MATCH(H72,'[2]education'!$B$3:$B$176,0))</f>
        <v>TOT</v>
      </c>
      <c r="I71" s="27" t="str">
        <f>INDEX('[2]education'!$D$3:$D$176,MATCH(I72,'[2]education'!$B$3:$B$176,0))</f>
        <v>high</v>
      </c>
      <c r="J71" s="27" t="str">
        <f>INDEX('[2]education'!$D$3:$D$176,MATCH(J72,'[2]education'!$B$3:$B$176,0))</f>
        <v>doct</v>
      </c>
      <c r="K71" s="27" t="str">
        <f>INDEX('[2]education'!$D$3:$D$176,MATCH(K72,'[2]education'!$B$3:$B$176,0))</f>
        <v>kand</v>
      </c>
      <c r="L71" s="27" t="str">
        <f>INDEX('[2]education'!$D$3:$D$176,MATCH(L72,'[2]education'!$B$3:$B$176,0))</f>
        <v>in_hi</v>
      </c>
      <c r="M71" s="27" t="str">
        <f>INDEX('[2]education'!$D$3:$D$176,MATCH(M72,'[2]education'!$B$3:$B$176,0))</f>
        <v>sec_prof</v>
      </c>
      <c r="N71" s="27" t="str">
        <f>INDEX('[2]education'!$D$3:$D$176,MATCH(N72,'[2]education'!$B$3:$B$176,0))</f>
        <v>sec</v>
      </c>
      <c r="O71" s="27" t="str">
        <f>INDEX('[2]education'!$D$3:$D$176,MATCH(O72,'[2]education'!$B$3:$B$176,0))</f>
        <v>in_sec</v>
      </c>
      <c r="P71" s="27" t="str">
        <f>INDEX('[2]education'!$D$3:$D$176,MATCH(P72,'[2]education'!$B$3:$B$176,0))</f>
        <v>pri</v>
      </c>
      <c r="Q71" s="27" t="str">
        <f>INDEX('[2]education'!$D$3:$D$176,MATCH(Q72,'[2]education'!$B$3:$B$176,0))</f>
        <v>not_sp</v>
      </c>
      <c r="R71" s="27" t="str">
        <f>INDEX('[2]education'!$D$3:$D$176,MATCH(R72,'[2]education'!$B$3:$B$176,0))</f>
        <v>TOT</v>
      </c>
      <c r="S71" s="27" t="str">
        <f>INDEX('[2]education'!$D$3:$D$176,MATCH(S72,'[2]education'!$B$3:$B$176,0))</f>
        <v>high</v>
      </c>
      <c r="T71" s="27" t="str">
        <f>INDEX('[2]education'!$D$3:$D$176,MATCH(T72,'[2]education'!$B$3:$B$176,0))</f>
        <v>doct</v>
      </c>
      <c r="U71" s="27" t="str">
        <f>INDEX('[2]education'!$D$3:$D$176,MATCH(U72,'[2]education'!$B$3:$B$176,0))</f>
        <v>kand</v>
      </c>
      <c r="V71" s="27" t="str">
        <f>INDEX('[2]education'!$D$3:$D$176,MATCH(V72,'[2]education'!$B$3:$B$176,0))</f>
        <v>in_hi</v>
      </c>
      <c r="W71" s="27" t="str">
        <f>INDEX('[2]education'!$D$3:$D$176,MATCH(W72,'[2]education'!$B$3:$B$176,0))</f>
        <v>sec_prof</v>
      </c>
      <c r="X71" s="27" t="str">
        <f>INDEX('[2]education'!$D$3:$D$176,MATCH(X72,'[2]education'!$B$3:$B$176,0))</f>
        <v>sec</v>
      </c>
      <c r="Y71" s="27" t="str">
        <f>INDEX('[2]education'!$D$3:$D$176,MATCH(Y72,'[2]education'!$B$3:$B$176,0))</f>
        <v>in_sec</v>
      </c>
      <c r="Z71" s="27" t="str">
        <f>INDEX('[2]education'!$D$3:$D$176,MATCH(Z72,'[2]education'!$B$3:$B$176,0))</f>
        <v>pri</v>
      </c>
      <c r="AA71" s="27" t="str">
        <f>INDEX('[2]education'!$D$3:$D$176,MATCH(AA72,'[2]education'!$B$3:$B$176,0))</f>
        <v>not_sp</v>
      </c>
      <c r="AB71" s="27" t="str">
        <f>INDEX('[2]education'!$D$3:$D$176,MATCH(AB72,'[2]education'!$B$3:$B$176,0))</f>
        <v>TOT</v>
      </c>
      <c r="AC71" s="27" t="str">
        <f>INDEX('[2]education'!$D$3:$D$176,MATCH(AC72,'[2]education'!$B$3:$B$176,0))</f>
        <v>high</v>
      </c>
      <c r="AD71" s="27" t="str">
        <f>INDEX('[2]education'!$D$3:$D$176,MATCH(AD72,'[2]education'!$B$3:$B$176,0))</f>
        <v>doct</v>
      </c>
      <c r="AE71" s="27" t="str">
        <f>INDEX('[2]education'!$D$3:$D$176,MATCH(AE72,'[2]education'!$B$3:$B$176,0))</f>
        <v>kand</v>
      </c>
      <c r="AF71" s="27" t="str">
        <f>INDEX('[2]education'!$D$3:$D$176,MATCH(AF72,'[2]education'!$B$3:$B$176,0))</f>
        <v>in_hi</v>
      </c>
      <c r="AG71" s="27" t="str">
        <f>INDEX('[2]education'!$D$3:$D$176,MATCH(AG72,'[2]education'!$B$3:$B$176,0))</f>
        <v>sec_prof</v>
      </c>
      <c r="AH71" s="27" t="str">
        <f>INDEX('[2]education'!$D$3:$D$176,MATCH(AH72,'[2]education'!$B$3:$B$176,0))</f>
        <v>sec</v>
      </c>
      <c r="AI71" s="27" t="str">
        <f>INDEX('[2]education'!$D$3:$D$176,MATCH(AI72,'[2]education'!$B$3:$B$176,0))</f>
        <v>in_sec</v>
      </c>
      <c r="AJ71" s="27" t="str">
        <f>INDEX('[2]education'!$D$3:$D$176,MATCH(AJ72,'[2]education'!$B$3:$B$176,0))</f>
        <v>pri</v>
      </c>
      <c r="AK71" s="27" t="str">
        <f>INDEX('[2]education'!$D$3:$D$176,MATCH(AK72,'[2]education'!$B$3:$B$176,0))</f>
        <v>not_sp</v>
      </c>
    </row>
    <row r="72" spans="1:37" ht="62.25" thickBot="1" thickTop="1">
      <c r="A72" s="4">
        <v>4</v>
      </c>
      <c r="B72" s="25"/>
      <c r="C72" s="25" t="s">
        <v>23</v>
      </c>
      <c r="D72" s="52" t="s">
        <v>50</v>
      </c>
      <c r="E72" s="25"/>
      <c r="F72" s="25" t="s">
        <v>23</v>
      </c>
      <c r="G72" s="47" t="s">
        <v>56</v>
      </c>
      <c r="H72" s="48" t="s">
        <v>39</v>
      </c>
      <c r="I72" s="48" t="s">
        <v>40</v>
      </c>
      <c r="J72" s="48" t="s">
        <v>41</v>
      </c>
      <c r="K72" s="48" t="s">
        <v>42</v>
      </c>
      <c r="L72" s="48" t="s">
        <v>43</v>
      </c>
      <c r="M72" s="48" t="s">
        <v>44</v>
      </c>
      <c r="N72" s="48" t="s">
        <v>45</v>
      </c>
      <c r="O72" s="48" t="s">
        <v>46</v>
      </c>
      <c r="P72" s="48" t="s">
        <v>47</v>
      </c>
      <c r="Q72" s="48" t="s">
        <v>48</v>
      </c>
      <c r="R72" s="48" t="s">
        <v>39</v>
      </c>
      <c r="S72" s="48" t="s">
        <v>40</v>
      </c>
      <c r="T72" s="48" t="s">
        <v>41</v>
      </c>
      <c r="U72" s="48" t="s">
        <v>42</v>
      </c>
      <c r="V72" s="48" t="s">
        <v>43</v>
      </c>
      <c r="W72" s="48" t="s">
        <v>44</v>
      </c>
      <c r="X72" s="48" t="s">
        <v>45</v>
      </c>
      <c r="Y72" s="48" t="s">
        <v>46</v>
      </c>
      <c r="Z72" s="48" t="s">
        <v>47</v>
      </c>
      <c r="AA72" s="48" t="s">
        <v>48</v>
      </c>
      <c r="AB72" s="48" t="s">
        <v>39</v>
      </c>
      <c r="AC72" s="48" t="s">
        <v>40</v>
      </c>
      <c r="AD72" s="48" t="s">
        <v>41</v>
      </c>
      <c r="AE72" s="48" t="s">
        <v>42</v>
      </c>
      <c r="AF72" s="48" t="s">
        <v>43</v>
      </c>
      <c r="AG72" s="48" t="s">
        <v>44</v>
      </c>
      <c r="AH72" s="48" t="s">
        <v>45</v>
      </c>
      <c r="AI72" s="48" t="s">
        <v>46</v>
      </c>
      <c r="AJ72" s="48" t="s">
        <v>47</v>
      </c>
      <c r="AK72" s="48" t="s">
        <v>48</v>
      </c>
    </row>
    <row r="73" spans="1:37" ht="16.5" thickBot="1" thickTop="1">
      <c r="A73" s="4">
        <v>5</v>
      </c>
      <c r="B73" s="46"/>
      <c r="C73" s="27" t="str">
        <f>INDEX('[1]terr'!$D$3:$D$176,MATCH(D73,'[1]terr'!$B$3:$B$176,0))</f>
        <v>TOT</v>
      </c>
      <c r="D73" s="48" t="s">
        <v>57</v>
      </c>
      <c r="E73" s="46"/>
      <c r="F73" s="46" t="str">
        <f>INDEX('[2]rea_mig'!$D$3:$D$176,MATCH(G73,'[2]rea_mig'!$B$3:$B$176,0))</f>
        <v>TOT</v>
      </c>
      <c r="G73" s="39" t="s">
        <v>58</v>
      </c>
      <c r="H73" s="48">
        <v>1781597</v>
      </c>
      <c r="I73" s="48">
        <v>434297</v>
      </c>
      <c r="J73" s="48">
        <v>1491</v>
      </c>
      <c r="K73" s="48">
        <v>1486</v>
      </c>
      <c r="L73" s="48">
        <v>71432</v>
      </c>
      <c r="M73" s="48">
        <v>472389</v>
      </c>
      <c r="N73" s="48">
        <v>510273</v>
      </c>
      <c r="O73" s="48">
        <v>169787</v>
      </c>
      <c r="P73" s="48">
        <v>55459</v>
      </c>
      <c r="Q73" s="48">
        <v>67960</v>
      </c>
      <c r="R73" s="48">
        <v>1551760</v>
      </c>
      <c r="S73" s="48">
        <v>400392</v>
      </c>
      <c r="T73" s="48">
        <v>1241</v>
      </c>
      <c r="U73" s="48">
        <v>1354</v>
      </c>
      <c r="V73" s="48">
        <v>65805</v>
      </c>
      <c r="W73" s="48">
        <v>416184</v>
      </c>
      <c r="X73" s="48">
        <v>431013</v>
      </c>
      <c r="Y73" s="48">
        <v>146948</v>
      </c>
      <c r="Z73" s="48">
        <v>50011</v>
      </c>
      <c r="AA73" s="48">
        <v>41407</v>
      </c>
      <c r="AB73" s="48">
        <v>229837</v>
      </c>
      <c r="AC73" s="48">
        <v>33905</v>
      </c>
      <c r="AD73" s="48">
        <v>250</v>
      </c>
      <c r="AE73" s="48">
        <v>132</v>
      </c>
      <c r="AF73" s="48">
        <v>5627</v>
      </c>
      <c r="AG73" s="48">
        <v>56205</v>
      </c>
      <c r="AH73" s="48">
        <v>79260</v>
      </c>
      <c r="AI73" s="48">
        <v>22839</v>
      </c>
      <c r="AJ73" s="48">
        <v>5448</v>
      </c>
      <c r="AK73" s="48">
        <v>26553</v>
      </c>
    </row>
    <row r="74" spans="1:37" ht="16.5" thickBot="1" thickTop="1">
      <c r="A74" s="4"/>
      <c r="B74" s="46"/>
      <c r="C74" s="27"/>
      <c r="D74" s="48"/>
      <c r="E74" s="46"/>
      <c r="F74" s="46"/>
      <c r="G74" s="53" t="s">
        <v>59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</row>
    <row r="75" spans="1:37" ht="16.5" thickBot="1" thickTop="1">
      <c r="A75" s="4">
        <v>5</v>
      </c>
      <c r="B75" s="46"/>
      <c r="C75" s="27" t="str">
        <f>INDEX('[1]terr'!$D$3:$D$176,MATCH(D75,'[1]terr'!$B$3:$B$176,0))</f>
        <v>TOT</v>
      </c>
      <c r="D75" s="48" t="s">
        <v>57</v>
      </c>
      <c r="E75" s="46"/>
      <c r="F75" s="46" t="str">
        <f>INDEX('[2]rea_mig'!$D$3:$D$176,MATCH(G75,'[2]rea_mig'!$B$3:$B$176,0))</f>
        <v>edu</v>
      </c>
      <c r="G75" s="39" t="s">
        <v>60</v>
      </c>
      <c r="H75" s="48">
        <v>132408</v>
      </c>
      <c r="I75" s="48">
        <v>5529</v>
      </c>
      <c r="J75" s="48">
        <v>5</v>
      </c>
      <c r="K75" s="48">
        <v>6</v>
      </c>
      <c r="L75" s="48">
        <v>8748</v>
      </c>
      <c r="M75" s="48">
        <v>6140</v>
      </c>
      <c r="N75" s="48">
        <v>86478</v>
      </c>
      <c r="O75" s="48">
        <v>20122</v>
      </c>
      <c r="P75" s="48">
        <v>1197</v>
      </c>
      <c r="Q75" s="48">
        <v>4194</v>
      </c>
      <c r="R75" s="48">
        <v>128954</v>
      </c>
      <c r="S75" s="48">
        <v>5110</v>
      </c>
      <c r="T75" s="48">
        <v>6</v>
      </c>
      <c r="U75" s="48">
        <v>6</v>
      </c>
      <c r="V75" s="48">
        <v>8308</v>
      </c>
      <c r="W75" s="48">
        <v>5884</v>
      </c>
      <c r="X75" s="48">
        <v>84770</v>
      </c>
      <c r="Y75" s="48">
        <v>19716</v>
      </c>
      <c r="Z75" s="48">
        <v>1149</v>
      </c>
      <c r="AA75" s="48">
        <v>4017</v>
      </c>
      <c r="AB75" s="48">
        <v>3454</v>
      </c>
      <c r="AC75" s="48">
        <v>419</v>
      </c>
      <c r="AD75" s="48">
        <v>-1</v>
      </c>
      <c r="AE75" s="48">
        <v>0</v>
      </c>
      <c r="AF75" s="48">
        <v>440</v>
      </c>
      <c r="AG75" s="48">
        <v>256</v>
      </c>
      <c r="AH75" s="48">
        <v>1708</v>
      </c>
      <c r="AI75" s="48">
        <v>406</v>
      </c>
      <c r="AJ75" s="48">
        <v>48</v>
      </c>
      <c r="AK75" s="48">
        <v>177</v>
      </c>
    </row>
    <row r="76" spans="1:37" ht="16.5" thickBot="1" thickTop="1">
      <c r="A76" s="4">
        <v>5</v>
      </c>
      <c r="B76" s="46"/>
      <c r="C76" s="27" t="str">
        <f>INDEX('[1]terr'!$D$3:$D$176,MATCH(D76,'[1]terr'!$B$3:$B$176,0))</f>
        <v>TOT</v>
      </c>
      <c r="D76" s="48" t="s">
        <v>57</v>
      </c>
      <c r="E76" s="46"/>
      <c r="F76" s="46" t="str">
        <f>INDEX('[2]rea_mig'!$D$3:$D$176,MATCH(G76,'[2]rea_mig'!$B$3:$B$176,0))</f>
        <v>work</v>
      </c>
      <c r="G76" s="39" t="s">
        <v>61</v>
      </c>
      <c r="H76" s="48">
        <v>193687</v>
      </c>
      <c r="I76" s="48">
        <v>75822</v>
      </c>
      <c r="J76" s="48">
        <v>159</v>
      </c>
      <c r="K76" s="48">
        <v>217</v>
      </c>
      <c r="L76" s="48">
        <v>7188</v>
      </c>
      <c r="M76" s="48">
        <v>54720</v>
      </c>
      <c r="N76" s="48">
        <v>41488</v>
      </c>
      <c r="O76" s="48">
        <v>10047</v>
      </c>
      <c r="P76" s="48">
        <v>1036</v>
      </c>
      <c r="Q76" s="48">
        <v>3386</v>
      </c>
      <c r="R76" s="48">
        <v>166874</v>
      </c>
      <c r="S76" s="48">
        <v>72103</v>
      </c>
      <c r="T76" s="48">
        <v>125</v>
      </c>
      <c r="U76" s="48">
        <v>209</v>
      </c>
      <c r="V76" s="48">
        <v>6638</v>
      </c>
      <c r="W76" s="48">
        <v>48413</v>
      </c>
      <c r="X76" s="48">
        <v>29051</v>
      </c>
      <c r="Y76" s="48">
        <v>7753</v>
      </c>
      <c r="Z76" s="48">
        <v>662</v>
      </c>
      <c r="AA76" s="48">
        <v>2254</v>
      </c>
      <c r="AB76" s="48">
        <v>26813</v>
      </c>
      <c r="AC76" s="48">
        <v>3719</v>
      </c>
      <c r="AD76" s="48">
        <v>34</v>
      </c>
      <c r="AE76" s="48">
        <v>8</v>
      </c>
      <c r="AF76" s="48">
        <v>550</v>
      </c>
      <c r="AG76" s="48">
        <v>6307</v>
      </c>
      <c r="AH76" s="48">
        <v>12437</v>
      </c>
      <c r="AI76" s="48">
        <v>2294</v>
      </c>
      <c r="AJ76" s="48">
        <v>374</v>
      </c>
      <c r="AK76" s="48">
        <v>1132</v>
      </c>
    </row>
    <row r="77" spans="1:37" ht="16.5" thickBot="1" thickTop="1">
      <c r="A77" s="4">
        <v>5</v>
      </c>
      <c r="B77" s="46"/>
      <c r="C77" s="27" t="str">
        <f>INDEX('[1]terr'!$D$3:$D$176,MATCH(D77,'[1]terr'!$B$3:$B$176,0))</f>
        <v>TOT</v>
      </c>
      <c r="D77" s="48" t="s">
        <v>57</v>
      </c>
      <c r="E77" s="46"/>
      <c r="F77" s="46" t="str">
        <f>INDEX('[2]rea_mig'!$D$3:$D$176,MATCH(G77,'[2]rea_mig'!$B$3:$B$176,0))</f>
        <v>ret</v>
      </c>
      <c r="G77" s="39" t="s">
        <v>62</v>
      </c>
      <c r="H77" s="48">
        <v>181635</v>
      </c>
      <c r="I77" s="48">
        <v>44616</v>
      </c>
      <c r="J77" s="48">
        <v>120</v>
      </c>
      <c r="K77" s="48">
        <v>135</v>
      </c>
      <c r="L77" s="48">
        <v>8346</v>
      </c>
      <c r="M77" s="48">
        <v>55600</v>
      </c>
      <c r="N77" s="48">
        <v>47071</v>
      </c>
      <c r="O77" s="48">
        <v>18055</v>
      </c>
      <c r="P77" s="48">
        <v>5236</v>
      </c>
      <c r="Q77" s="48">
        <v>2711</v>
      </c>
      <c r="R77" s="48">
        <v>174880</v>
      </c>
      <c r="S77" s="48">
        <v>43361</v>
      </c>
      <c r="T77" s="48">
        <v>120</v>
      </c>
      <c r="U77" s="48">
        <v>136</v>
      </c>
      <c r="V77" s="48">
        <v>8183</v>
      </c>
      <c r="W77" s="48">
        <v>53753</v>
      </c>
      <c r="X77" s="48">
        <v>44647</v>
      </c>
      <c r="Y77" s="48">
        <v>17443</v>
      </c>
      <c r="Z77" s="48">
        <v>4989</v>
      </c>
      <c r="AA77" s="48">
        <v>2504</v>
      </c>
      <c r="AB77" s="48">
        <v>6755</v>
      </c>
      <c r="AC77" s="48">
        <v>1255</v>
      </c>
      <c r="AD77" s="48">
        <v>0</v>
      </c>
      <c r="AE77" s="48">
        <v>-1</v>
      </c>
      <c r="AF77" s="48">
        <v>163</v>
      </c>
      <c r="AG77" s="48">
        <v>1847</v>
      </c>
      <c r="AH77" s="48">
        <v>2424</v>
      </c>
      <c r="AI77" s="48">
        <v>612</v>
      </c>
      <c r="AJ77" s="48">
        <v>247</v>
      </c>
      <c r="AK77" s="48">
        <v>207</v>
      </c>
    </row>
    <row r="78" spans="1:37" ht="16.5" thickBot="1" thickTop="1">
      <c r="A78" s="4">
        <v>5</v>
      </c>
      <c r="B78" s="46"/>
      <c r="C78" s="27" t="str">
        <f>INDEX('[1]terr'!$D$3:$D$176,MATCH(D78,'[1]terr'!$B$3:$B$176,0))</f>
        <v>TOT</v>
      </c>
      <c r="D78" s="48" t="s">
        <v>57</v>
      </c>
      <c r="E78" s="46"/>
      <c r="F78" s="46" t="str">
        <f>INDEX('[2]rea_mig'!$D$3:$D$176,MATCH(G78,'[2]rea_mig'!$B$3:$B$176,0))</f>
        <v>ethn</v>
      </c>
      <c r="G78" s="39" t="s">
        <v>63</v>
      </c>
      <c r="H78" s="48">
        <v>3730</v>
      </c>
      <c r="I78" s="48">
        <v>664</v>
      </c>
      <c r="J78" s="48">
        <v>4</v>
      </c>
      <c r="K78" s="48">
        <v>8</v>
      </c>
      <c r="L78" s="48">
        <v>116</v>
      </c>
      <c r="M78" s="48">
        <v>1201</v>
      </c>
      <c r="N78" s="48">
        <v>1062</v>
      </c>
      <c r="O78" s="48">
        <v>487</v>
      </c>
      <c r="P78" s="48">
        <v>122</v>
      </c>
      <c r="Q78" s="48">
        <v>78</v>
      </c>
      <c r="R78" s="48">
        <v>465</v>
      </c>
      <c r="S78" s="48">
        <v>87</v>
      </c>
      <c r="T78" s="48">
        <v>1</v>
      </c>
      <c r="U78" s="48">
        <v>1</v>
      </c>
      <c r="V78" s="48">
        <v>22</v>
      </c>
      <c r="W78" s="48">
        <v>128</v>
      </c>
      <c r="X78" s="48">
        <v>148</v>
      </c>
      <c r="Y78" s="48">
        <v>59</v>
      </c>
      <c r="Z78" s="48">
        <v>13</v>
      </c>
      <c r="AA78" s="48">
        <v>8</v>
      </c>
      <c r="AB78" s="48">
        <v>3265</v>
      </c>
      <c r="AC78" s="48">
        <v>577</v>
      </c>
      <c r="AD78" s="48">
        <v>3</v>
      </c>
      <c r="AE78" s="48">
        <v>7</v>
      </c>
      <c r="AF78" s="48">
        <v>94</v>
      </c>
      <c r="AG78" s="48">
        <v>1073</v>
      </c>
      <c r="AH78" s="48">
        <v>914</v>
      </c>
      <c r="AI78" s="48">
        <v>428</v>
      </c>
      <c r="AJ78" s="48">
        <v>109</v>
      </c>
      <c r="AK78" s="48">
        <v>70</v>
      </c>
    </row>
    <row r="79" spans="1:37" ht="16.5" thickBot="1" thickTop="1">
      <c r="A79" s="4">
        <v>5</v>
      </c>
      <c r="B79" s="46"/>
      <c r="C79" s="27" t="str">
        <f>INDEX('[1]terr'!$D$3:$D$176,MATCH(D79,'[1]terr'!$B$3:$B$176,0))</f>
        <v>TOT</v>
      </c>
      <c r="D79" s="48" t="s">
        <v>57</v>
      </c>
      <c r="E79" s="46"/>
      <c r="F79" s="46" t="str">
        <f>INDEX('[2]rea_mig'!$D$3:$D$176,MATCH(G79,'[2]rea_mig'!$B$3:$B$176,0))</f>
        <v>crim</v>
      </c>
      <c r="G79" s="39" t="s">
        <v>64</v>
      </c>
      <c r="H79" s="48">
        <v>745</v>
      </c>
      <c r="I79" s="48">
        <v>142</v>
      </c>
      <c r="J79" s="48">
        <v>1</v>
      </c>
      <c r="K79" s="48">
        <v>0</v>
      </c>
      <c r="L79" s="48">
        <v>32</v>
      </c>
      <c r="M79" s="48">
        <v>264</v>
      </c>
      <c r="N79" s="48">
        <v>187</v>
      </c>
      <c r="O79" s="48">
        <v>84</v>
      </c>
      <c r="P79" s="48">
        <v>24</v>
      </c>
      <c r="Q79" s="48">
        <v>12</v>
      </c>
      <c r="R79" s="48">
        <v>364</v>
      </c>
      <c r="S79" s="48">
        <v>91</v>
      </c>
      <c r="T79" s="48">
        <v>1</v>
      </c>
      <c r="U79" s="48">
        <v>0</v>
      </c>
      <c r="V79" s="48">
        <v>24</v>
      </c>
      <c r="W79" s="48">
        <v>115</v>
      </c>
      <c r="X79" s="48">
        <v>80</v>
      </c>
      <c r="Y79" s="48">
        <v>39</v>
      </c>
      <c r="Z79" s="48">
        <v>12</v>
      </c>
      <c r="AA79" s="48">
        <v>3</v>
      </c>
      <c r="AB79" s="48">
        <v>381</v>
      </c>
      <c r="AC79" s="48">
        <v>51</v>
      </c>
      <c r="AD79" s="48">
        <v>0</v>
      </c>
      <c r="AE79" s="48">
        <v>0</v>
      </c>
      <c r="AF79" s="48">
        <v>8</v>
      </c>
      <c r="AG79" s="48">
        <v>149</v>
      </c>
      <c r="AH79" s="48">
        <v>107</v>
      </c>
      <c r="AI79" s="48">
        <v>45</v>
      </c>
      <c r="AJ79" s="48">
        <v>12</v>
      </c>
      <c r="AK79" s="48">
        <v>9</v>
      </c>
    </row>
    <row r="80" spans="1:37" ht="16.5" thickBot="1" thickTop="1">
      <c r="A80" s="4">
        <v>5</v>
      </c>
      <c r="B80" s="46"/>
      <c r="C80" s="27" t="str">
        <f>INDEX('[1]terr'!$D$3:$D$176,MATCH(D80,'[1]terr'!$B$3:$B$176,0))</f>
        <v>TOT</v>
      </c>
      <c r="D80" s="48" t="s">
        <v>57</v>
      </c>
      <c r="E80" s="46"/>
      <c r="F80" s="46" t="str">
        <f>INDEX('[2]rea_mig'!$D$3:$D$176,MATCH(G80,'[2]rea_mig'!$B$3:$B$176,0))</f>
        <v>ecol</v>
      </c>
      <c r="G80" s="39" t="s">
        <v>65</v>
      </c>
      <c r="H80" s="48">
        <v>4217</v>
      </c>
      <c r="I80" s="48">
        <v>1091</v>
      </c>
      <c r="J80" s="48">
        <v>7</v>
      </c>
      <c r="K80" s="48">
        <v>6</v>
      </c>
      <c r="L80" s="48">
        <v>201</v>
      </c>
      <c r="M80" s="48">
        <v>1415</v>
      </c>
      <c r="N80" s="48">
        <v>871</v>
      </c>
      <c r="O80" s="48">
        <v>379</v>
      </c>
      <c r="P80" s="48">
        <v>119</v>
      </c>
      <c r="Q80" s="48">
        <v>141</v>
      </c>
      <c r="R80" s="48">
        <v>3755</v>
      </c>
      <c r="S80" s="48">
        <v>971</v>
      </c>
      <c r="T80" s="48">
        <v>5</v>
      </c>
      <c r="U80" s="48">
        <v>6</v>
      </c>
      <c r="V80" s="48">
        <v>186</v>
      </c>
      <c r="W80" s="48">
        <v>1271</v>
      </c>
      <c r="X80" s="48">
        <v>753</v>
      </c>
      <c r="Y80" s="48">
        <v>328</v>
      </c>
      <c r="Z80" s="48">
        <v>110</v>
      </c>
      <c r="AA80" s="48">
        <v>136</v>
      </c>
      <c r="AB80" s="48">
        <v>462</v>
      </c>
      <c r="AC80" s="48">
        <v>120</v>
      </c>
      <c r="AD80" s="48">
        <v>2</v>
      </c>
      <c r="AE80" s="48">
        <v>0</v>
      </c>
      <c r="AF80" s="48">
        <v>15</v>
      </c>
      <c r="AG80" s="48">
        <v>144</v>
      </c>
      <c r="AH80" s="48">
        <v>118</v>
      </c>
      <c r="AI80" s="48">
        <v>51</v>
      </c>
      <c r="AJ80" s="48">
        <v>9</v>
      </c>
      <c r="AK80" s="48">
        <v>5</v>
      </c>
    </row>
    <row r="81" spans="1:37" ht="16.5" thickBot="1" thickTop="1">
      <c r="A81" s="4">
        <v>5</v>
      </c>
      <c r="B81" s="46"/>
      <c r="C81" s="27" t="str">
        <f>INDEX('[1]terr'!$D$3:$D$176,MATCH(D81,'[1]terr'!$B$3:$B$176,0))</f>
        <v>TOT</v>
      </c>
      <c r="D81" s="48" t="s">
        <v>57</v>
      </c>
      <c r="E81" s="46"/>
      <c r="F81" s="46" t="str">
        <f>INDEX('[2]rea_mig'!$D$3:$D$176,MATCH(G81,'[2]rea_mig'!$B$3:$B$176,0))</f>
        <v>clim</v>
      </c>
      <c r="G81" s="39" t="s">
        <v>66</v>
      </c>
      <c r="H81" s="48">
        <v>4208</v>
      </c>
      <c r="I81" s="48">
        <v>1117</v>
      </c>
      <c r="J81" s="48">
        <v>5</v>
      </c>
      <c r="K81" s="48">
        <v>10</v>
      </c>
      <c r="L81" s="48">
        <v>182</v>
      </c>
      <c r="M81" s="48">
        <v>1384</v>
      </c>
      <c r="N81" s="48">
        <v>920</v>
      </c>
      <c r="O81" s="48">
        <v>424</v>
      </c>
      <c r="P81" s="48">
        <v>114</v>
      </c>
      <c r="Q81" s="48">
        <v>67</v>
      </c>
      <c r="R81" s="48">
        <v>3756</v>
      </c>
      <c r="S81" s="48">
        <v>1049</v>
      </c>
      <c r="T81" s="48">
        <v>6</v>
      </c>
      <c r="U81" s="48">
        <v>8</v>
      </c>
      <c r="V81" s="48">
        <v>172</v>
      </c>
      <c r="W81" s="48">
        <v>1211</v>
      </c>
      <c r="X81" s="48">
        <v>781</v>
      </c>
      <c r="Y81" s="48">
        <v>369</v>
      </c>
      <c r="Z81" s="48">
        <v>109</v>
      </c>
      <c r="AA81" s="48">
        <v>65</v>
      </c>
      <c r="AB81" s="48">
        <v>452</v>
      </c>
      <c r="AC81" s="48">
        <v>68</v>
      </c>
      <c r="AD81" s="48">
        <v>-1</v>
      </c>
      <c r="AE81" s="48">
        <v>2</v>
      </c>
      <c r="AF81" s="48">
        <v>10</v>
      </c>
      <c r="AG81" s="48">
        <v>173</v>
      </c>
      <c r="AH81" s="48">
        <v>139</v>
      </c>
      <c r="AI81" s="48">
        <v>55</v>
      </c>
      <c r="AJ81" s="48">
        <v>5</v>
      </c>
      <c r="AK81" s="48">
        <v>2</v>
      </c>
    </row>
    <row r="82" spans="1:37" ht="16.5" thickBot="1" thickTop="1">
      <c r="A82" s="4">
        <v>5</v>
      </c>
      <c r="B82" s="46"/>
      <c r="C82" s="27" t="str">
        <f>INDEX('[1]terr'!$D$3:$D$176,MATCH(D82,'[1]terr'!$B$3:$B$176,0))</f>
        <v>TOT</v>
      </c>
      <c r="D82" s="48" t="s">
        <v>57</v>
      </c>
      <c r="E82" s="46"/>
      <c r="F82" s="46" t="str">
        <f>INDEX('[2]rea_mig'!$D$3:$D$176,MATCH(G82,'[2]rea_mig'!$B$3:$B$176,0))</f>
        <v>priv</v>
      </c>
      <c r="G82" s="39" t="s">
        <v>67</v>
      </c>
      <c r="H82" s="48">
        <v>1065833</v>
      </c>
      <c r="I82" s="48">
        <v>257093</v>
      </c>
      <c r="J82" s="48">
        <v>928</v>
      </c>
      <c r="K82" s="48">
        <v>859</v>
      </c>
      <c r="L82" s="48">
        <v>41299</v>
      </c>
      <c r="M82" s="48">
        <v>305004</v>
      </c>
      <c r="N82" s="48">
        <v>285416</v>
      </c>
      <c r="O82" s="48">
        <v>105279</v>
      </c>
      <c r="P82" s="48">
        <v>40307</v>
      </c>
      <c r="Q82" s="48">
        <v>31435</v>
      </c>
      <c r="R82" s="48">
        <v>915255</v>
      </c>
      <c r="S82" s="48">
        <v>233253</v>
      </c>
      <c r="T82" s="48">
        <v>758</v>
      </c>
      <c r="U82" s="48">
        <v>762</v>
      </c>
      <c r="V82" s="48">
        <v>37468</v>
      </c>
      <c r="W82" s="48">
        <v>265080</v>
      </c>
      <c r="X82" s="48">
        <v>232080</v>
      </c>
      <c r="Y82" s="48">
        <v>88525</v>
      </c>
      <c r="Z82" s="48">
        <v>36159</v>
      </c>
      <c r="AA82" s="48">
        <v>22690</v>
      </c>
      <c r="AB82" s="48">
        <v>150578</v>
      </c>
      <c r="AC82" s="48">
        <v>23840</v>
      </c>
      <c r="AD82" s="48">
        <v>170</v>
      </c>
      <c r="AE82" s="48">
        <v>97</v>
      </c>
      <c r="AF82" s="48">
        <v>3831</v>
      </c>
      <c r="AG82" s="48">
        <v>39924</v>
      </c>
      <c r="AH82" s="48">
        <v>53336</v>
      </c>
      <c r="AI82" s="48">
        <v>16754</v>
      </c>
      <c r="AJ82" s="48">
        <v>4148</v>
      </c>
      <c r="AK82" s="48">
        <v>8745</v>
      </c>
    </row>
    <row r="83" spans="1:37" ht="16.5" thickBot="1" thickTop="1">
      <c r="A83" s="4">
        <v>5</v>
      </c>
      <c r="B83" s="46"/>
      <c r="C83" s="27" t="str">
        <f>INDEX('[1]terr'!$D$3:$D$176,MATCH(D83,'[1]terr'!$B$3:$B$176,0))</f>
        <v>TOT</v>
      </c>
      <c r="D83" s="48" t="s">
        <v>57</v>
      </c>
      <c r="E83" s="46"/>
      <c r="F83" s="46" t="str">
        <f>INDEX('[2]rea_mig'!$D$3:$D$176,MATCH(G83,'[2]rea_mig'!$B$3:$B$176,0))</f>
        <v>other</v>
      </c>
      <c r="G83" s="39" t="s">
        <v>68</v>
      </c>
      <c r="H83" s="48">
        <v>165349</v>
      </c>
      <c r="I83" s="48">
        <v>44881</v>
      </c>
      <c r="J83" s="48">
        <v>260</v>
      </c>
      <c r="K83" s="48">
        <v>234</v>
      </c>
      <c r="L83" s="48">
        <v>4690</v>
      </c>
      <c r="M83" s="48">
        <v>42954</v>
      </c>
      <c r="N83" s="48">
        <v>43443</v>
      </c>
      <c r="O83" s="48">
        <v>13722</v>
      </c>
      <c r="P83" s="48">
        <v>6704</v>
      </c>
      <c r="Q83" s="48">
        <v>8955</v>
      </c>
      <c r="R83" s="48">
        <v>143034</v>
      </c>
      <c r="S83" s="48">
        <v>41410</v>
      </c>
      <c r="T83" s="48">
        <v>217</v>
      </c>
      <c r="U83" s="48">
        <v>216</v>
      </c>
      <c r="V83" s="48">
        <v>4249</v>
      </c>
      <c r="W83" s="48">
        <v>37142</v>
      </c>
      <c r="X83" s="48">
        <v>36197</v>
      </c>
      <c r="Y83" s="48">
        <v>11732</v>
      </c>
      <c r="Z83" s="48">
        <v>6268</v>
      </c>
      <c r="AA83" s="48">
        <v>6036</v>
      </c>
      <c r="AB83" s="48">
        <v>22315</v>
      </c>
      <c r="AC83" s="48">
        <v>3471</v>
      </c>
      <c r="AD83" s="48">
        <v>43</v>
      </c>
      <c r="AE83" s="48">
        <v>18</v>
      </c>
      <c r="AF83" s="48">
        <v>441</v>
      </c>
      <c r="AG83" s="48">
        <v>5812</v>
      </c>
      <c r="AH83" s="48">
        <v>7246</v>
      </c>
      <c r="AI83" s="48">
        <v>1990</v>
      </c>
      <c r="AJ83" s="48">
        <v>436</v>
      </c>
      <c r="AK83" s="48">
        <v>2919</v>
      </c>
    </row>
    <row r="84" spans="1:37" ht="16.5" thickBot="1" thickTop="1">
      <c r="A84" s="4">
        <v>5</v>
      </c>
      <c r="B84" s="46"/>
      <c r="C84" s="27" t="str">
        <f>INDEX('[1]terr'!$D$3:$D$176,MATCH(D84,'[1]terr'!$B$3:$B$176,0))</f>
        <v>TOT</v>
      </c>
      <c r="D84" s="48" t="s">
        <v>57</v>
      </c>
      <c r="E84" s="46"/>
      <c r="F84" s="46" t="str">
        <f>INDEX('[2]rea_mig'!$D$3:$D$176,MATCH(G84,'[2]rea_mig'!$B$3:$B$176,0))</f>
        <v>not_sp</v>
      </c>
      <c r="G84" s="39" t="s">
        <v>69</v>
      </c>
      <c r="H84" s="48">
        <v>29785</v>
      </c>
      <c r="I84" s="48">
        <v>3342</v>
      </c>
      <c r="J84" s="48">
        <v>2</v>
      </c>
      <c r="K84" s="48">
        <v>11</v>
      </c>
      <c r="L84" s="48">
        <v>630</v>
      </c>
      <c r="M84" s="48">
        <v>3707</v>
      </c>
      <c r="N84" s="48">
        <v>3337</v>
      </c>
      <c r="O84" s="48">
        <v>1188</v>
      </c>
      <c r="P84" s="48">
        <v>600</v>
      </c>
      <c r="Q84" s="48">
        <v>16981</v>
      </c>
      <c r="R84" s="48">
        <v>14423</v>
      </c>
      <c r="S84" s="48">
        <v>2957</v>
      </c>
      <c r="T84" s="48">
        <v>2</v>
      </c>
      <c r="U84" s="48">
        <v>10</v>
      </c>
      <c r="V84" s="48">
        <v>555</v>
      </c>
      <c r="W84" s="48">
        <v>3187</v>
      </c>
      <c r="X84" s="48">
        <v>2506</v>
      </c>
      <c r="Y84" s="48">
        <v>984</v>
      </c>
      <c r="Z84" s="48">
        <v>540</v>
      </c>
      <c r="AA84" s="48">
        <v>3694</v>
      </c>
      <c r="AB84" s="48">
        <v>15362</v>
      </c>
      <c r="AC84" s="48">
        <v>385</v>
      </c>
      <c r="AD84" s="48">
        <v>0</v>
      </c>
      <c r="AE84" s="48">
        <v>1</v>
      </c>
      <c r="AF84" s="48">
        <v>75</v>
      </c>
      <c r="AG84" s="48">
        <v>520</v>
      </c>
      <c r="AH84" s="48">
        <v>831</v>
      </c>
      <c r="AI84" s="48">
        <v>204</v>
      </c>
      <c r="AJ84" s="48">
        <v>60</v>
      </c>
      <c r="AK84" s="48">
        <v>13287</v>
      </c>
    </row>
    <row r="85" spans="1:37" ht="16.5" thickBot="1" thickTop="1">
      <c r="A85" s="4">
        <v>5</v>
      </c>
      <c r="B85" s="46"/>
      <c r="C85" s="27" t="str">
        <f>INDEX('[1]terr'!$D$3:$D$176,MATCH(D85,'[1]terr'!$B$3:$B$176,0))</f>
        <v>Dom</v>
      </c>
      <c r="D85" s="54" t="s">
        <v>70</v>
      </c>
      <c r="E85" s="46"/>
      <c r="F85" s="46" t="str">
        <f>INDEX('[2]rea_mig'!$D$3:$D$176,MATCH(G85,'[2]rea_mig'!$B$3:$B$176,0))</f>
        <v>TOT</v>
      </c>
      <c r="G85" s="39" t="s">
        <v>58</v>
      </c>
      <c r="H85" s="48">
        <v>1522674</v>
      </c>
      <c r="I85" s="48">
        <v>392266</v>
      </c>
      <c r="J85" s="48">
        <v>1208</v>
      </c>
      <c r="K85" s="48">
        <v>1313</v>
      </c>
      <c r="L85" s="48">
        <v>64854</v>
      </c>
      <c r="M85" s="48">
        <v>408668</v>
      </c>
      <c r="N85" s="48">
        <v>423405</v>
      </c>
      <c r="O85" s="48">
        <v>144535</v>
      </c>
      <c r="P85" s="48">
        <v>49287</v>
      </c>
      <c r="Q85" s="48">
        <v>39659</v>
      </c>
      <c r="R85" s="48">
        <v>1522674</v>
      </c>
      <c r="S85" s="48">
        <v>392219</v>
      </c>
      <c r="T85" s="48">
        <v>1203</v>
      </c>
      <c r="U85" s="48">
        <v>1316</v>
      </c>
      <c r="V85" s="48">
        <v>64866</v>
      </c>
      <c r="W85" s="48">
        <v>408688</v>
      </c>
      <c r="X85" s="48">
        <v>423389</v>
      </c>
      <c r="Y85" s="48">
        <v>144532</v>
      </c>
      <c r="Z85" s="48">
        <v>49287</v>
      </c>
      <c r="AA85" s="48">
        <v>39693</v>
      </c>
      <c r="AB85" s="48">
        <v>0</v>
      </c>
      <c r="AC85" s="48">
        <v>47</v>
      </c>
      <c r="AD85" s="48">
        <v>5</v>
      </c>
      <c r="AE85" s="48">
        <v>-3</v>
      </c>
      <c r="AF85" s="48">
        <v>-12</v>
      </c>
      <c r="AG85" s="48">
        <v>-20</v>
      </c>
      <c r="AH85" s="48">
        <v>16</v>
      </c>
      <c r="AI85" s="48">
        <v>3</v>
      </c>
      <c r="AJ85" s="48">
        <v>0</v>
      </c>
      <c r="AK85" s="48">
        <v>-34</v>
      </c>
    </row>
    <row r="86" spans="1:37" ht="30.75" customHeight="1" thickBot="1" thickTop="1">
      <c r="A86" s="4"/>
      <c r="B86" s="46"/>
      <c r="C86" s="27"/>
      <c r="D86" s="54"/>
      <c r="E86" s="46"/>
      <c r="F86" s="46"/>
      <c r="G86" s="53" t="s">
        <v>59</v>
      </c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</row>
    <row r="87" spans="1:37" ht="21.75" customHeight="1" thickBot="1" thickTop="1">
      <c r="A87" s="4">
        <v>5</v>
      </c>
      <c r="B87" s="46"/>
      <c r="C87" s="27" t="str">
        <f>INDEX('[1]terr'!$D$3:$D$176,MATCH(D87,'[1]terr'!$B$3:$B$176,0))</f>
        <v>Dom</v>
      </c>
      <c r="D87" s="54" t="s">
        <v>70</v>
      </c>
      <c r="E87" s="46"/>
      <c r="F87" s="46" t="str">
        <f>INDEX('[2]rea_mig'!$D$3:$D$176,MATCH(G87,'[2]rea_mig'!$B$3:$B$176,0))</f>
        <v>edu</v>
      </c>
      <c r="G87" s="39" t="s">
        <v>60</v>
      </c>
      <c r="H87" s="48">
        <v>128409</v>
      </c>
      <c r="I87" s="48">
        <v>5012</v>
      </c>
      <c r="J87" s="48">
        <v>5</v>
      </c>
      <c r="K87" s="48">
        <v>6</v>
      </c>
      <c r="L87" s="48">
        <v>8225</v>
      </c>
      <c r="M87" s="48">
        <v>5823</v>
      </c>
      <c r="N87" s="48">
        <v>84596</v>
      </c>
      <c r="O87" s="48">
        <v>19629</v>
      </c>
      <c r="P87" s="48">
        <v>1134</v>
      </c>
      <c r="Q87" s="48">
        <v>3990</v>
      </c>
      <c r="R87" s="48">
        <v>128348</v>
      </c>
      <c r="S87" s="48">
        <v>5000</v>
      </c>
      <c r="T87" s="48">
        <v>5</v>
      </c>
      <c r="U87" s="48">
        <v>6</v>
      </c>
      <c r="V87" s="48">
        <v>8225</v>
      </c>
      <c r="W87" s="48">
        <v>5826</v>
      </c>
      <c r="X87" s="48">
        <v>84552</v>
      </c>
      <c r="Y87" s="48">
        <v>19623</v>
      </c>
      <c r="Z87" s="48">
        <v>1134</v>
      </c>
      <c r="AA87" s="48">
        <v>3988</v>
      </c>
      <c r="AB87" s="48">
        <v>61</v>
      </c>
      <c r="AC87" s="48">
        <v>12</v>
      </c>
      <c r="AD87" s="48">
        <v>0</v>
      </c>
      <c r="AE87" s="48">
        <v>0</v>
      </c>
      <c r="AF87" s="48">
        <v>0</v>
      </c>
      <c r="AG87" s="48">
        <v>-3</v>
      </c>
      <c r="AH87" s="48">
        <v>44</v>
      </c>
      <c r="AI87" s="48">
        <v>6</v>
      </c>
      <c r="AJ87" s="48">
        <v>0</v>
      </c>
      <c r="AK87" s="48">
        <v>2</v>
      </c>
    </row>
    <row r="88" spans="1:37" ht="22.5" customHeight="1" thickBot="1" thickTop="1">
      <c r="A88" s="4">
        <v>5</v>
      </c>
      <c r="B88" s="46"/>
      <c r="C88" s="27" t="str">
        <f>INDEX('[1]terr'!$D$3:$D$176,MATCH(D88,'[1]terr'!$B$3:$B$176,0))</f>
        <v>Dom</v>
      </c>
      <c r="D88" s="54" t="s">
        <v>70</v>
      </c>
      <c r="E88" s="46"/>
      <c r="F88" s="46" t="str">
        <f>INDEX('[2]rea_mig'!$D$3:$D$176,MATCH(G88,'[2]rea_mig'!$B$3:$B$176,0))</f>
        <v>work</v>
      </c>
      <c r="G88" s="39" t="s">
        <v>61</v>
      </c>
      <c r="H88" s="48">
        <v>164592</v>
      </c>
      <c r="I88" s="48">
        <v>71032</v>
      </c>
      <c r="J88" s="48">
        <v>118</v>
      </c>
      <c r="K88" s="48">
        <v>200</v>
      </c>
      <c r="L88" s="48">
        <v>6555</v>
      </c>
      <c r="M88" s="48">
        <v>47842</v>
      </c>
      <c r="N88" s="48">
        <v>28673</v>
      </c>
      <c r="O88" s="48">
        <v>7641</v>
      </c>
      <c r="P88" s="48">
        <v>651</v>
      </c>
      <c r="Q88" s="48">
        <v>2198</v>
      </c>
      <c r="R88" s="48">
        <v>164594</v>
      </c>
      <c r="S88" s="48">
        <v>71019</v>
      </c>
      <c r="T88" s="48">
        <v>120</v>
      </c>
      <c r="U88" s="48">
        <v>200</v>
      </c>
      <c r="V88" s="48">
        <v>6555</v>
      </c>
      <c r="W88" s="48">
        <v>47842</v>
      </c>
      <c r="X88" s="48">
        <v>28672</v>
      </c>
      <c r="Y88" s="48">
        <v>7642</v>
      </c>
      <c r="Z88" s="48">
        <v>652</v>
      </c>
      <c r="AA88" s="48">
        <v>2212</v>
      </c>
      <c r="AB88" s="48">
        <v>-2</v>
      </c>
      <c r="AC88" s="48">
        <v>13</v>
      </c>
      <c r="AD88" s="48">
        <v>-2</v>
      </c>
      <c r="AE88" s="48">
        <v>0</v>
      </c>
      <c r="AF88" s="48">
        <v>0</v>
      </c>
      <c r="AG88" s="48">
        <v>0</v>
      </c>
      <c r="AH88" s="48">
        <v>1</v>
      </c>
      <c r="AI88" s="48">
        <v>-1</v>
      </c>
      <c r="AJ88" s="48">
        <v>-1</v>
      </c>
      <c r="AK88" s="48">
        <v>-14</v>
      </c>
    </row>
    <row r="89" spans="1:37" ht="32.25" customHeight="1" thickBot="1" thickTop="1">
      <c r="A89" s="4">
        <v>5</v>
      </c>
      <c r="B89" s="46"/>
      <c r="C89" s="27" t="str">
        <f>INDEX('[1]terr'!$D$3:$D$176,MATCH(D89,'[1]terr'!$B$3:$B$176,0))</f>
        <v>Dom</v>
      </c>
      <c r="D89" s="54" t="s">
        <v>70</v>
      </c>
      <c r="E89" s="46"/>
      <c r="F89" s="46" t="str">
        <f>INDEX('[2]rea_mig'!$D$3:$D$176,MATCH(G89,'[2]rea_mig'!$B$3:$B$176,0))</f>
        <v>ret</v>
      </c>
      <c r="G89" s="39" t="s">
        <v>62</v>
      </c>
      <c r="H89" s="48">
        <v>171083</v>
      </c>
      <c r="I89" s="48">
        <v>42583</v>
      </c>
      <c r="J89" s="48">
        <v>116</v>
      </c>
      <c r="K89" s="48">
        <v>131</v>
      </c>
      <c r="L89" s="48">
        <v>8061</v>
      </c>
      <c r="M89" s="48">
        <v>52539</v>
      </c>
      <c r="N89" s="48">
        <v>43548</v>
      </c>
      <c r="O89" s="48">
        <v>17061</v>
      </c>
      <c r="P89" s="48">
        <v>4898</v>
      </c>
      <c r="Q89" s="48">
        <v>2393</v>
      </c>
      <c r="R89" s="48">
        <v>171075</v>
      </c>
      <c r="S89" s="48">
        <v>42569</v>
      </c>
      <c r="T89" s="48">
        <v>113</v>
      </c>
      <c r="U89" s="48">
        <v>131</v>
      </c>
      <c r="V89" s="48">
        <v>8064</v>
      </c>
      <c r="W89" s="48">
        <v>52542</v>
      </c>
      <c r="X89" s="48">
        <v>43540</v>
      </c>
      <c r="Y89" s="48">
        <v>17060</v>
      </c>
      <c r="Z89" s="48">
        <v>4898</v>
      </c>
      <c r="AA89" s="48">
        <v>2402</v>
      </c>
      <c r="AB89" s="48">
        <v>8</v>
      </c>
      <c r="AC89" s="48">
        <v>14</v>
      </c>
      <c r="AD89" s="48">
        <v>3</v>
      </c>
      <c r="AE89" s="48">
        <v>0</v>
      </c>
      <c r="AF89" s="48">
        <v>-3</v>
      </c>
      <c r="AG89" s="48">
        <v>-3</v>
      </c>
      <c r="AH89" s="48">
        <v>8</v>
      </c>
      <c r="AI89" s="48">
        <v>1</v>
      </c>
      <c r="AJ89" s="48">
        <v>0</v>
      </c>
      <c r="AK89" s="48">
        <v>-9</v>
      </c>
    </row>
    <row r="90" spans="1:37" ht="16.5" thickBot="1" thickTop="1">
      <c r="A90" s="4">
        <v>5</v>
      </c>
      <c r="B90" s="46"/>
      <c r="C90" s="27" t="str">
        <f>INDEX('[1]terr'!$D$3:$D$176,MATCH(D90,'[1]terr'!$B$3:$B$176,0))</f>
        <v>Dom</v>
      </c>
      <c r="D90" s="54" t="s">
        <v>70</v>
      </c>
      <c r="E90" s="46"/>
      <c r="F90" s="46" t="str">
        <f>INDEX('[2]rea_mig'!$D$3:$D$176,MATCH(G90,'[2]rea_mig'!$B$3:$B$176,0))</f>
        <v>ethn</v>
      </c>
      <c r="G90" s="39" t="s">
        <v>63</v>
      </c>
      <c r="H90" s="48">
        <v>445</v>
      </c>
      <c r="I90" s="48">
        <v>83</v>
      </c>
      <c r="J90" s="48">
        <v>1</v>
      </c>
      <c r="K90" s="48">
        <v>1</v>
      </c>
      <c r="L90" s="48">
        <v>21</v>
      </c>
      <c r="M90" s="48">
        <v>119</v>
      </c>
      <c r="N90" s="48">
        <v>142</v>
      </c>
      <c r="O90" s="48">
        <v>59</v>
      </c>
      <c r="P90" s="48">
        <v>13</v>
      </c>
      <c r="Q90" s="48">
        <v>8</v>
      </c>
      <c r="R90" s="48">
        <v>445</v>
      </c>
      <c r="S90" s="48">
        <v>83</v>
      </c>
      <c r="T90" s="48">
        <v>1</v>
      </c>
      <c r="U90" s="48">
        <v>1</v>
      </c>
      <c r="V90" s="48">
        <v>21</v>
      </c>
      <c r="W90" s="48">
        <v>119</v>
      </c>
      <c r="X90" s="48">
        <v>143</v>
      </c>
      <c r="Y90" s="48">
        <v>58</v>
      </c>
      <c r="Z90" s="48">
        <v>13</v>
      </c>
      <c r="AA90" s="48">
        <v>8</v>
      </c>
      <c r="AB90" s="48">
        <v>0</v>
      </c>
      <c r="AC90" s="48">
        <v>0</v>
      </c>
      <c r="AD90" s="48">
        <v>0</v>
      </c>
      <c r="AE90" s="48">
        <v>0</v>
      </c>
      <c r="AF90" s="48">
        <v>0</v>
      </c>
      <c r="AG90" s="48">
        <v>0</v>
      </c>
      <c r="AH90" s="48">
        <v>-1</v>
      </c>
      <c r="AI90" s="48">
        <v>1</v>
      </c>
      <c r="AJ90" s="48">
        <v>0</v>
      </c>
      <c r="AK90" s="48">
        <v>0</v>
      </c>
    </row>
    <row r="91" spans="1:37" ht="21.75" customHeight="1" thickBot="1" thickTop="1">
      <c r="A91" s="4">
        <v>5</v>
      </c>
      <c r="B91" s="46"/>
      <c r="C91" s="27" t="str">
        <f>INDEX('[1]terr'!$D$3:$D$176,MATCH(D91,'[1]terr'!$B$3:$B$176,0))</f>
        <v>Dom</v>
      </c>
      <c r="D91" s="54" t="s">
        <v>70</v>
      </c>
      <c r="E91" s="46"/>
      <c r="F91" s="46" t="str">
        <f>INDEX('[2]rea_mig'!$D$3:$D$176,MATCH(G91,'[2]rea_mig'!$B$3:$B$176,0))</f>
        <v>crim</v>
      </c>
      <c r="G91" s="39" t="s">
        <v>64</v>
      </c>
      <c r="H91" s="48">
        <v>355</v>
      </c>
      <c r="I91" s="48">
        <v>90</v>
      </c>
      <c r="J91" s="48">
        <v>1</v>
      </c>
      <c r="K91" s="48">
        <v>0</v>
      </c>
      <c r="L91" s="48">
        <v>23</v>
      </c>
      <c r="M91" s="48">
        <v>113</v>
      </c>
      <c r="N91" s="48">
        <v>76</v>
      </c>
      <c r="O91" s="48">
        <v>39</v>
      </c>
      <c r="P91" s="48">
        <v>12</v>
      </c>
      <c r="Q91" s="48">
        <v>2</v>
      </c>
      <c r="R91" s="48">
        <v>355</v>
      </c>
      <c r="S91" s="48">
        <v>90</v>
      </c>
      <c r="T91" s="48">
        <v>1</v>
      </c>
      <c r="U91" s="48">
        <v>0</v>
      </c>
      <c r="V91" s="48">
        <v>23</v>
      </c>
      <c r="W91" s="48">
        <v>113</v>
      </c>
      <c r="X91" s="48">
        <v>76</v>
      </c>
      <c r="Y91" s="48">
        <v>39</v>
      </c>
      <c r="Z91" s="48">
        <v>12</v>
      </c>
      <c r="AA91" s="48">
        <v>2</v>
      </c>
      <c r="AB91" s="48">
        <v>0</v>
      </c>
      <c r="AC91" s="48">
        <v>0</v>
      </c>
      <c r="AD91" s="48">
        <v>0</v>
      </c>
      <c r="AE91" s="48">
        <v>0</v>
      </c>
      <c r="AF91" s="48">
        <v>0</v>
      </c>
      <c r="AG91" s="48">
        <v>0</v>
      </c>
      <c r="AH91" s="48">
        <v>0</v>
      </c>
      <c r="AI91" s="48">
        <v>0</v>
      </c>
      <c r="AJ91" s="48">
        <v>0</v>
      </c>
      <c r="AK91" s="48">
        <v>0</v>
      </c>
    </row>
    <row r="92" spans="1:37" ht="16.5" thickBot="1" thickTop="1">
      <c r="A92" s="4">
        <v>5</v>
      </c>
      <c r="B92" s="46"/>
      <c r="C92" s="27" t="str">
        <f>INDEX('[1]terr'!$D$3:$D$176,MATCH(D92,'[1]terr'!$B$3:$B$176,0))</f>
        <v>Dom</v>
      </c>
      <c r="D92" s="54" t="s">
        <v>70</v>
      </c>
      <c r="E92" s="46"/>
      <c r="F92" s="46" t="str">
        <f>INDEX('[2]rea_mig'!$D$3:$D$176,MATCH(G92,'[2]rea_mig'!$B$3:$B$176,0))</f>
        <v>ecol</v>
      </c>
      <c r="G92" s="39" t="s">
        <v>65</v>
      </c>
      <c r="H92" s="48">
        <v>3727</v>
      </c>
      <c r="I92" s="48">
        <v>964</v>
      </c>
      <c r="J92" s="48">
        <v>5</v>
      </c>
      <c r="K92" s="48">
        <v>6</v>
      </c>
      <c r="L92" s="48">
        <v>185</v>
      </c>
      <c r="M92" s="48">
        <v>1262</v>
      </c>
      <c r="N92" s="48">
        <v>744</v>
      </c>
      <c r="O92" s="48">
        <v>326</v>
      </c>
      <c r="P92" s="48">
        <v>112</v>
      </c>
      <c r="Q92" s="48">
        <v>134</v>
      </c>
      <c r="R92" s="48">
        <v>3724</v>
      </c>
      <c r="S92" s="48">
        <v>962</v>
      </c>
      <c r="T92" s="48">
        <v>5</v>
      </c>
      <c r="U92" s="48">
        <v>6</v>
      </c>
      <c r="V92" s="48">
        <v>185</v>
      </c>
      <c r="W92" s="48">
        <v>1262</v>
      </c>
      <c r="X92" s="48">
        <v>744</v>
      </c>
      <c r="Y92" s="48">
        <v>326</v>
      </c>
      <c r="Z92" s="48">
        <v>110</v>
      </c>
      <c r="AA92" s="48">
        <v>135</v>
      </c>
      <c r="AB92" s="48">
        <v>3</v>
      </c>
      <c r="AC92" s="48">
        <v>2</v>
      </c>
      <c r="AD92" s="48">
        <v>0</v>
      </c>
      <c r="AE92" s="48">
        <v>0</v>
      </c>
      <c r="AF92" s="48">
        <v>0</v>
      </c>
      <c r="AG92" s="48">
        <v>0</v>
      </c>
      <c r="AH92" s="48">
        <v>0</v>
      </c>
      <c r="AI92" s="48">
        <v>0</v>
      </c>
      <c r="AJ92" s="48">
        <v>2</v>
      </c>
      <c r="AK92" s="48">
        <v>-1</v>
      </c>
    </row>
    <row r="93" spans="1:37" ht="16.5" thickBot="1" thickTop="1">
      <c r="A93" s="4">
        <v>5</v>
      </c>
      <c r="B93" s="46"/>
      <c r="C93" s="27" t="str">
        <f>INDEX('[1]terr'!$D$3:$D$176,MATCH(D93,'[1]terr'!$B$3:$B$176,0))</f>
        <v>Dom</v>
      </c>
      <c r="D93" s="54" t="s">
        <v>70</v>
      </c>
      <c r="E93" s="46"/>
      <c r="F93" s="46" t="str">
        <f>INDEX('[2]rea_mig'!$D$3:$D$176,MATCH(G93,'[2]rea_mig'!$B$3:$B$176,0))</f>
        <v>clim</v>
      </c>
      <c r="G93" s="39" t="s">
        <v>66</v>
      </c>
      <c r="H93" s="48">
        <v>3610</v>
      </c>
      <c r="I93" s="48">
        <v>1015</v>
      </c>
      <c r="J93" s="48">
        <v>5</v>
      </c>
      <c r="K93" s="48">
        <v>8</v>
      </c>
      <c r="L93" s="48">
        <v>165</v>
      </c>
      <c r="M93" s="48">
        <v>1170</v>
      </c>
      <c r="N93" s="48">
        <v>745</v>
      </c>
      <c r="O93" s="48">
        <v>356</v>
      </c>
      <c r="P93" s="48">
        <v>99</v>
      </c>
      <c r="Q93" s="48">
        <v>60</v>
      </c>
      <c r="R93" s="48">
        <v>3610</v>
      </c>
      <c r="S93" s="48">
        <v>1014</v>
      </c>
      <c r="T93" s="48">
        <v>5</v>
      </c>
      <c r="U93" s="48">
        <v>8</v>
      </c>
      <c r="V93" s="48">
        <v>165</v>
      </c>
      <c r="W93" s="48">
        <v>1170</v>
      </c>
      <c r="X93" s="48">
        <v>745</v>
      </c>
      <c r="Y93" s="48">
        <v>357</v>
      </c>
      <c r="Z93" s="48">
        <v>99</v>
      </c>
      <c r="AA93" s="48">
        <v>60</v>
      </c>
      <c r="AB93" s="48">
        <v>0</v>
      </c>
      <c r="AC93" s="48">
        <v>1</v>
      </c>
      <c r="AD93" s="48">
        <v>0</v>
      </c>
      <c r="AE93" s="48">
        <v>0</v>
      </c>
      <c r="AF93" s="48">
        <v>0</v>
      </c>
      <c r="AG93" s="48">
        <v>0</v>
      </c>
      <c r="AH93" s="48">
        <v>0</v>
      </c>
      <c r="AI93" s="48">
        <v>-1</v>
      </c>
      <c r="AJ93" s="48">
        <v>0</v>
      </c>
      <c r="AK93" s="48">
        <v>0</v>
      </c>
    </row>
    <row r="94" spans="1:37" ht="16.5" thickBot="1" thickTop="1">
      <c r="A94" s="4">
        <v>5</v>
      </c>
      <c r="B94" s="46"/>
      <c r="C94" s="27" t="str">
        <f>INDEX('[1]terr'!$D$3:$D$176,MATCH(D94,'[1]terr'!$B$3:$B$176,0))</f>
        <v>Dom</v>
      </c>
      <c r="D94" s="54" t="s">
        <v>70</v>
      </c>
      <c r="E94" s="46"/>
      <c r="F94" s="46" t="str">
        <f>INDEX('[2]rea_mig'!$D$3:$D$176,MATCH(G94,'[2]rea_mig'!$B$3:$B$176,0))</f>
        <v>priv</v>
      </c>
      <c r="G94" s="39" t="s">
        <v>67</v>
      </c>
      <c r="H94" s="48">
        <v>896164</v>
      </c>
      <c r="I94" s="48">
        <v>227700</v>
      </c>
      <c r="J94" s="48">
        <v>743</v>
      </c>
      <c r="K94" s="48">
        <v>735</v>
      </c>
      <c r="L94" s="48">
        <v>36859</v>
      </c>
      <c r="M94" s="48">
        <v>260064</v>
      </c>
      <c r="N94" s="48">
        <v>227108</v>
      </c>
      <c r="O94" s="48">
        <v>86879</v>
      </c>
      <c r="P94" s="48">
        <v>35608</v>
      </c>
      <c r="Q94" s="48">
        <v>21946</v>
      </c>
      <c r="R94" s="48">
        <v>896226</v>
      </c>
      <c r="S94" s="48">
        <v>227694</v>
      </c>
      <c r="T94" s="48">
        <v>739</v>
      </c>
      <c r="U94" s="48">
        <v>738</v>
      </c>
      <c r="V94" s="48">
        <v>36864</v>
      </c>
      <c r="W94" s="48">
        <v>260072</v>
      </c>
      <c r="X94" s="48">
        <v>227140</v>
      </c>
      <c r="Y94" s="48">
        <v>86882</v>
      </c>
      <c r="Z94" s="48">
        <v>35610</v>
      </c>
      <c r="AA94" s="48">
        <v>21964</v>
      </c>
      <c r="AB94" s="48">
        <v>-62</v>
      </c>
      <c r="AC94" s="48">
        <v>6</v>
      </c>
      <c r="AD94" s="48">
        <v>4</v>
      </c>
      <c r="AE94" s="48">
        <v>-3</v>
      </c>
      <c r="AF94" s="48">
        <v>-5</v>
      </c>
      <c r="AG94" s="48">
        <v>-8</v>
      </c>
      <c r="AH94" s="48">
        <v>-32</v>
      </c>
      <c r="AI94" s="48">
        <v>-3</v>
      </c>
      <c r="AJ94" s="48">
        <v>-2</v>
      </c>
      <c r="AK94" s="48">
        <v>-18</v>
      </c>
    </row>
    <row r="95" spans="1:37" ht="16.5" thickBot="1" thickTop="1">
      <c r="A95" s="4">
        <v>5</v>
      </c>
      <c r="B95" s="46"/>
      <c r="C95" s="27" t="str">
        <f>INDEX('[1]terr'!$D$3:$D$176,MATCH(D95,'[1]terr'!$B$3:$B$176,0))</f>
        <v>Dom</v>
      </c>
      <c r="D95" s="54" t="s">
        <v>70</v>
      </c>
      <c r="E95" s="46"/>
      <c r="F95" s="46" t="str">
        <f>INDEX('[2]rea_mig'!$D$3:$D$176,MATCH(G95,'[2]rea_mig'!$B$3:$B$176,0))</f>
        <v>other</v>
      </c>
      <c r="G95" s="39" t="s">
        <v>68</v>
      </c>
      <c r="H95" s="48">
        <v>140494</v>
      </c>
      <c r="I95" s="48">
        <v>40869</v>
      </c>
      <c r="J95" s="48">
        <v>212</v>
      </c>
      <c r="K95" s="48">
        <v>216</v>
      </c>
      <c r="L95" s="48">
        <v>4211</v>
      </c>
      <c r="M95" s="48">
        <v>36584</v>
      </c>
      <c r="N95" s="48">
        <v>35311</v>
      </c>
      <c r="O95" s="48">
        <v>11575</v>
      </c>
      <c r="P95" s="48">
        <v>6225</v>
      </c>
      <c r="Q95" s="48">
        <v>5719</v>
      </c>
      <c r="R95" s="48">
        <v>140508</v>
      </c>
      <c r="S95" s="48">
        <v>40870</v>
      </c>
      <c r="T95" s="48">
        <v>212</v>
      </c>
      <c r="U95" s="48">
        <v>216</v>
      </c>
      <c r="V95" s="48">
        <v>4212</v>
      </c>
      <c r="W95" s="48">
        <v>36590</v>
      </c>
      <c r="X95" s="48">
        <v>35318</v>
      </c>
      <c r="Y95" s="48">
        <v>11575</v>
      </c>
      <c r="Z95" s="48">
        <v>6225</v>
      </c>
      <c r="AA95" s="48">
        <v>5718</v>
      </c>
      <c r="AB95" s="48">
        <v>-14</v>
      </c>
      <c r="AC95" s="48">
        <v>-1</v>
      </c>
      <c r="AD95" s="48">
        <v>0</v>
      </c>
      <c r="AE95" s="48">
        <v>0</v>
      </c>
      <c r="AF95" s="48">
        <v>-1</v>
      </c>
      <c r="AG95" s="48">
        <v>-6</v>
      </c>
      <c r="AH95" s="48">
        <v>-7</v>
      </c>
      <c r="AI95" s="48">
        <v>0</v>
      </c>
      <c r="AJ95" s="48">
        <v>0</v>
      </c>
      <c r="AK95" s="48">
        <v>1</v>
      </c>
    </row>
    <row r="96" spans="1:37" ht="16.5" thickBot="1" thickTop="1">
      <c r="A96" s="4">
        <v>5</v>
      </c>
      <c r="B96" s="46"/>
      <c r="C96" s="27" t="str">
        <f>INDEX('[1]terr'!$D$3:$D$176,MATCH(D96,'[1]terr'!$B$3:$B$176,0))</f>
        <v>Dom</v>
      </c>
      <c r="D96" s="54" t="s">
        <v>70</v>
      </c>
      <c r="E96" s="46"/>
      <c r="F96" s="46" t="str">
        <f>INDEX('[2]rea_mig'!$D$3:$D$176,MATCH(G96,'[2]rea_mig'!$B$3:$B$176,0))</f>
        <v>not_sp</v>
      </c>
      <c r="G96" s="39" t="s">
        <v>69</v>
      </c>
      <c r="H96" s="48">
        <v>13795</v>
      </c>
      <c r="I96" s="48">
        <v>2918</v>
      </c>
      <c r="J96" s="48">
        <v>2</v>
      </c>
      <c r="K96" s="48">
        <v>10</v>
      </c>
      <c r="L96" s="48">
        <v>549</v>
      </c>
      <c r="M96" s="48">
        <v>3152</v>
      </c>
      <c r="N96" s="48">
        <v>2462</v>
      </c>
      <c r="O96" s="48">
        <v>970</v>
      </c>
      <c r="P96" s="48">
        <v>535</v>
      </c>
      <c r="Q96" s="48">
        <v>3209</v>
      </c>
      <c r="R96" s="48">
        <v>13789</v>
      </c>
      <c r="S96" s="48">
        <v>2918</v>
      </c>
      <c r="T96" s="48">
        <v>2</v>
      </c>
      <c r="U96" s="48">
        <v>10</v>
      </c>
      <c r="V96" s="48">
        <v>552</v>
      </c>
      <c r="W96" s="48">
        <v>3152</v>
      </c>
      <c r="X96" s="48">
        <v>2459</v>
      </c>
      <c r="Y96" s="48">
        <v>970</v>
      </c>
      <c r="Z96" s="48">
        <v>534</v>
      </c>
      <c r="AA96" s="48">
        <v>3204</v>
      </c>
      <c r="AB96" s="48">
        <v>6</v>
      </c>
      <c r="AC96" s="48">
        <v>0</v>
      </c>
      <c r="AD96" s="48">
        <v>0</v>
      </c>
      <c r="AE96" s="48">
        <v>0</v>
      </c>
      <c r="AF96" s="48">
        <v>-3</v>
      </c>
      <c r="AG96" s="48">
        <v>0</v>
      </c>
      <c r="AH96" s="48">
        <v>3</v>
      </c>
      <c r="AI96" s="48">
        <v>0</v>
      </c>
      <c r="AJ96" s="48">
        <v>1</v>
      </c>
      <c r="AK96" s="48">
        <v>5</v>
      </c>
    </row>
    <row r="97" spans="1:37" ht="16.5" thickBot="1" thickTop="1">
      <c r="A97" s="4">
        <v>5</v>
      </c>
      <c r="B97" s="46"/>
      <c r="C97" s="27" t="str">
        <f>INDEX('[1]terr'!$D$3:$D$176,MATCH(D97,'[1]terr'!$B$3:$B$176,0))</f>
        <v>Intern</v>
      </c>
      <c r="D97" s="54" t="s">
        <v>71</v>
      </c>
      <c r="E97" s="46"/>
      <c r="F97" s="46" t="str">
        <f>INDEX('[2]rea_mig'!$D$3:$D$176,MATCH(G97,'[2]rea_mig'!$B$3:$B$176,0))</f>
        <v>TOT</v>
      </c>
      <c r="G97" s="39" t="s">
        <v>58</v>
      </c>
      <c r="H97" s="48">
        <v>258923</v>
      </c>
      <c r="I97" s="48">
        <v>42031</v>
      </c>
      <c r="J97" s="48">
        <v>283</v>
      </c>
      <c r="K97" s="48">
        <v>173</v>
      </c>
      <c r="L97" s="48">
        <v>6578</v>
      </c>
      <c r="M97" s="48">
        <v>63721</v>
      </c>
      <c r="N97" s="48">
        <v>86868</v>
      </c>
      <c r="O97" s="48">
        <v>25252</v>
      </c>
      <c r="P97" s="48">
        <v>6172</v>
      </c>
      <c r="Q97" s="48">
        <v>28301</v>
      </c>
      <c r="R97" s="48">
        <v>29086</v>
      </c>
      <c r="S97" s="48">
        <v>8173</v>
      </c>
      <c r="T97" s="48">
        <v>38</v>
      </c>
      <c r="U97" s="48">
        <v>38</v>
      </c>
      <c r="V97" s="48">
        <v>939</v>
      </c>
      <c r="W97" s="48">
        <v>7496</v>
      </c>
      <c r="X97" s="48">
        <v>7624</v>
      </c>
      <c r="Y97" s="48">
        <v>2416</v>
      </c>
      <c r="Z97" s="48">
        <v>724</v>
      </c>
      <c r="AA97" s="48">
        <v>1714</v>
      </c>
      <c r="AB97" s="48">
        <v>229837</v>
      </c>
      <c r="AC97" s="48">
        <v>33858</v>
      </c>
      <c r="AD97" s="48">
        <v>245</v>
      </c>
      <c r="AE97" s="48">
        <v>135</v>
      </c>
      <c r="AF97" s="48">
        <v>5639</v>
      </c>
      <c r="AG97" s="48">
        <v>56225</v>
      </c>
      <c r="AH97" s="48">
        <v>79244</v>
      </c>
      <c r="AI97" s="48">
        <v>22836</v>
      </c>
      <c r="AJ97" s="48">
        <v>5448</v>
      </c>
      <c r="AK97" s="48">
        <v>26587</v>
      </c>
    </row>
    <row r="98" spans="1:37" ht="16.5" thickBot="1" thickTop="1">
      <c r="A98" s="4"/>
      <c r="B98" s="46"/>
      <c r="C98" s="27"/>
      <c r="D98" s="54"/>
      <c r="E98" s="46"/>
      <c r="F98" s="46"/>
      <c r="G98" s="53" t="s">
        <v>59</v>
      </c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</row>
    <row r="99" spans="1:37" ht="16.5" thickBot="1" thickTop="1">
      <c r="A99" s="4">
        <v>5</v>
      </c>
      <c r="B99" s="46"/>
      <c r="C99" s="27" t="str">
        <f>INDEX('[1]terr'!$D$3:$D$176,MATCH(D99,'[1]terr'!$B$3:$B$176,0))</f>
        <v>Intern</v>
      </c>
      <c r="D99" s="54" t="s">
        <v>71</v>
      </c>
      <c r="E99" s="46"/>
      <c r="F99" s="46" t="str">
        <f>INDEX('[2]rea_mig'!$D$3:$D$176,MATCH(G99,'[2]rea_mig'!$B$3:$B$176,0))</f>
        <v>edu</v>
      </c>
      <c r="G99" s="39" t="s">
        <v>60</v>
      </c>
      <c r="H99" s="48">
        <v>3999</v>
      </c>
      <c r="I99" s="48">
        <v>517</v>
      </c>
      <c r="J99" s="48">
        <v>0</v>
      </c>
      <c r="K99" s="48">
        <v>0</v>
      </c>
      <c r="L99" s="48">
        <v>523</v>
      </c>
      <c r="M99" s="48">
        <v>317</v>
      </c>
      <c r="N99" s="48">
        <v>1882</v>
      </c>
      <c r="O99" s="48">
        <v>493</v>
      </c>
      <c r="P99" s="48">
        <v>63</v>
      </c>
      <c r="Q99" s="48">
        <v>204</v>
      </c>
      <c r="R99" s="48">
        <v>606</v>
      </c>
      <c r="S99" s="48">
        <v>110</v>
      </c>
      <c r="T99" s="48">
        <v>1</v>
      </c>
      <c r="U99" s="48">
        <v>0</v>
      </c>
      <c r="V99" s="48">
        <v>83</v>
      </c>
      <c r="W99" s="48">
        <v>58</v>
      </c>
      <c r="X99" s="48">
        <v>218</v>
      </c>
      <c r="Y99" s="48">
        <v>93</v>
      </c>
      <c r="Z99" s="48">
        <v>15</v>
      </c>
      <c r="AA99" s="48">
        <v>29</v>
      </c>
      <c r="AB99" s="48">
        <v>3393</v>
      </c>
      <c r="AC99" s="48">
        <v>407</v>
      </c>
      <c r="AD99" s="48">
        <v>-1</v>
      </c>
      <c r="AE99" s="48">
        <v>0</v>
      </c>
      <c r="AF99" s="48">
        <v>440</v>
      </c>
      <c r="AG99" s="48">
        <v>259</v>
      </c>
      <c r="AH99" s="48">
        <v>1664</v>
      </c>
      <c r="AI99" s="48">
        <v>400</v>
      </c>
      <c r="AJ99" s="48">
        <v>48</v>
      </c>
      <c r="AK99" s="48">
        <v>175</v>
      </c>
    </row>
    <row r="100" spans="1:37" ht="16.5" thickBot="1" thickTop="1">
      <c r="A100" s="4">
        <v>5</v>
      </c>
      <c r="B100" s="46"/>
      <c r="C100" s="27" t="str">
        <f>INDEX('[1]terr'!$D$3:$D$176,MATCH(D100,'[1]terr'!$B$3:$B$176,0))</f>
        <v>Intern</v>
      </c>
      <c r="D100" s="54" t="s">
        <v>71</v>
      </c>
      <c r="E100" s="46"/>
      <c r="F100" s="46" t="str">
        <f>INDEX('[2]rea_mig'!$D$3:$D$176,MATCH(G100,'[2]rea_mig'!$B$3:$B$176,0))</f>
        <v>work</v>
      </c>
      <c r="G100" s="39" t="s">
        <v>61</v>
      </c>
      <c r="H100" s="48">
        <v>29095</v>
      </c>
      <c r="I100" s="48">
        <v>4790</v>
      </c>
      <c r="J100" s="48">
        <v>41</v>
      </c>
      <c r="K100" s="48">
        <v>17</v>
      </c>
      <c r="L100" s="48">
        <v>633</v>
      </c>
      <c r="M100" s="48">
        <v>6878</v>
      </c>
      <c r="N100" s="48">
        <v>12815</v>
      </c>
      <c r="O100" s="48">
        <v>2406</v>
      </c>
      <c r="P100" s="48">
        <v>385</v>
      </c>
      <c r="Q100" s="48">
        <v>1188</v>
      </c>
      <c r="R100" s="48">
        <v>2280</v>
      </c>
      <c r="S100" s="48">
        <v>1084</v>
      </c>
      <c r="T100" s="48">
        <v>5</v>
      </c>
      <c r="U100" s="48">
        <v>9</v>
      </c>
      <c r="V100" s="48">
        <v>83</v>
      </c>
      <c r="W100" s="48">
        <v>571</v>
      </c>
      <c r="X100" s="48">
        <v>379</v>
      </c>
      <c r="Y100" s="48">
        <v>111</v>
      </c>
      <c r="Z100" s="48">
        <v>10</v>
      </c>
      <c r="AA100" s="48">
        <v>42</v>
      </c>
      <c r="AB100" s="48">
        <v>26815</v>
      </c>
      <c r="AC100" s="48">
        <v>3706</v>
      </c>
      <c r="AD100" s="48">
        <v>36</v>
      </c>
      <c r="AE100" s="48">
        <v>8</v>
      </c>
      <c r="AF100" s="48">
        <v>550</v>
      </c>
      <c r="AG100" s="48">
        <v>6307</v>
      </c>
      <c r="AH100" s="48">
        <v>12436</v>
      </c>
      <c r="AI100" s="48">
        <v>2295</v>
      </c>
      <c r="AJ100" s="48">
        <v>375</v>
      </c>
      <c r="AK100" s="48">
        <v>1146</v>
      </c>
    </row>
    <row r="101" spans="1:37" ht="16.5" thickBot="1" thickTop="1">
      <c r="A101" s="4">
        <v>5</v>
      </c>
      <c r="B101" s="46"/>
      <c r="C101" s="27" t="str">
        <f>INDEX('[1]terr'!$D$3:$D$176,MATCH(D101,'[1]terr'!$B$3:$B$176,0))</f>
        <v>Intern</v>
      </c>
      <c r="D101" s="54" t="s">
        <v>71</v>
      </c>
      <c r="E101" s="46"/>
      <c r="F101" s="46" t="str">
        <f>INDEX('[2]rea_mig'!$D$3:$D$176,MATCH(G101,'[2]rea_mig'!$B$3:$B$176,0))</f>
        <v>ret</v>
      </c>
      <c r="G101" s="39" t="s">
        <v>62</v>
      </c>
      <c r="H101" s="48">
        <v>10552</v>
      </c>
      <c r="I101" s="48">
        <v>2033</v>
      </c>
      <c r="J101" s="48">
        <v>4</v>
      </c>
      <c r="K101" s="48">
        <v>4</v>
      </c>
      <c r="L101" s="48">
        <v>285</v>
      </c>
      <c r="M101" s="48">
        <v>3061</v>
      </c>
      <c r="N101" s="48">
        <v>3523</v>
      </c>
      <c r="O101" s="48">
        <v>994</v>
      </c>
      <c r="P101" s="48">
        <v>338</v>
      </c>
      <c r="Q101" s="48">
        <v>318</v>
      </c>
      <c r="R101" s="48">
        <v>3805</v>
      </c>
      <c r="S101" s="48">
        <v>792</v>
      </c>
      <c r="T101" s="48">
        <v>7</v>
      </c>
      <c r="U101" s="48">
        <v>5</v>
      </c>
      <c r="V101" s="48">
        <v>119</v>
      </c>
      <c r="W101" s="48">
        <v>1211</v>
      </c>
      <c r="X101" s="48">
        <v>1107</v>
      </c>
      <c r="Y101" s="48">
        <v>383</v>
      </c>
      <c r="Z101" s="48">
        <v>91</v>
      </c>
      <c r="AA101" s="48">
        <v>102</v>
      </c>
      <c r="AB101" s="48">
        <v>6747</v>
      </c>
      <c r="AC101" s="48">
        <v>1241</v>
      </c>
      <c r="AD101" s="48">
        <v>-3</v>
      </c>
      <c r="AE101" s="48">
        <v>-1</v>
      </c>
      <c r="AF101" s="48">
        <v>166</v>
      </c>
      <c r="AG101" s="48">
        <v>1850</v>
      </c>
      <c r="AH101" s="48">
        <v>2416</v>
      </c>
      <c r="AI101" s="48">
        <v>611</v>
      </c>
      <c r="AJ101" s="48">
        <v>247</v>
      </c>
      <c r="AK101" s="48">
        <v>216</v>
      </c>
    </row>
    <row r="102" spans="1:37" ht="16.5" thickBot="1" thickTop="1">
      <c r="A102" s="4">
        <v>5</v>
      </c>
      <c r="B102" s="46"/>
      <c r="C102" s="27" t="str">
        <f>INDEX('[1]terr'!$D$3:$D$176,MATCH(D102,'[1]terr'!$B$3:$B$176,0))</f>
        <v>Intern</v>
      </c>
      <c r="D102" s="54" t="s">
        <v>71</v>
      </c>
      <c r="E102" s="46"/>
      <c r="F102" s="46" t="str">
        <f>INDEX('[2]rea_mig'!$D$3:$D$176,MATCH(G102,'[2]rea_mig'!$B$3:$B$176,0))</f>
        <v>ethn</v>
      </c>
      <c r="G102" s="39" t="s">
        <v>63</v>
      </c>
      <c r="H102" s="48">
        <v>3285</v>
      </c>
      <c r="I102" s="48">
        <v>581</v>
      </c>
      <c r="J102" s="48">
        <v>3</v>
      </c>
      <c r="K102" s="48">
        <v>7</v>
      </c>
      <c r="L102" s="48">
        <v>95</v>
      </c>
      <c r="M102" s="48">
        <v>1082</v>
      </c>
      <c r="N102" s="48">
        <v>920</v>
      </c>
      <c r="O102" s="48">
        <v>428</v>
      </c>
      <c r="P102" s="48">
        <v>109</v>
      </c>
      <c r="Q102" s="48">
        <v>70</v>
      </c>
      <c r="R102" s="48">
        <v>20</v>
      </c>
      <c r="S102" s="48">
        <v>4</v>
      </c>
      <c r="T102" s="48">
        <v>0</v>
      </c>
      <c r="U102" s="48">
        <v>0</v>
      </c>
      <c r="V102" s="48">
        <v>1</v>
      </c>
      <c r="W102" s="48">
        <v>9</v>
      </c>
      <c r="X102" s="48">
        <v>5</v>
      </c>
      <c r="Y102" s="48">
        <v>1</v>
      </c>
      <c r="Z102" s="48">
        <v>0</v>
      </c>
      <c r="AA102" s="48">
        <v>0</v>
      </c>
      <c r="AB102" s="48">
        <v>3265</v>
      </c>
      <c r="AC102" s="48">
        <v>577</v>
      </c>
      <c r="AD102" s="48">
        <v>3</v>
      </c>
      <c r="AE102" s="48">
        <v>7</v>
      </c>
      <c r="AF102" s="48">
        <v>94</v>
      </c>
      <c r="AG102" s="48">
        <v>1073</v>
      </c>
      <c r="AH102" s="48">
        <v>915</v>
      </c>
      <c r="AI102" s="48">
        <v>427</v>
      </c>
      <c r="AJ102" s="48">
        <v>109</v>
      </c>
      <c r="AK102" s="48">
        <v>70</v>
      </c>
    </row>
    <row r="103" spans="1:37" ht="16.5" thickBot="1" thickTop="1">
      <c r="A103" s="4">
        <v>5</v>
      </c>
      <c r="B103" s="46"/>
      <c r="C103" s="27" t="str">
        <f>INDEX('[1]terr'!$D$3:$D$176,MATCH(D103,'[1]terr'!$B$3:$B$176,0))</f>
        <v>Intern</v>
      </c>
      <c r="D103" s="54" t="s">
        <v>71</v>
      </c>
      <c r="E103" s="46"/>
      <c r="F103" s="46" t="str">
        <f>INDEX('[2]rea_mig'!$D$3:$D$176,MATCH(G103,'[2]rea_mig'!$B$3:$B$176,0))</f>
        <v>crim</v>
      </c>
      <c r="G103" s="39" t="s">
        <v>64</v>
      </c>
      <c r="H103" s="48">
        <v>390</v>
      </c>
      <c r="I103" s="48">
        <v>52</v>
      </c>
      <c r="J103" s="48">
        <v>0</v>
      </c>
      <c r="K103" s="48">
        <v>0</v>
      </c>
      <c r="L103" s="48">
        <v>9</v>
      </c>
      <c r="M103" s="48">
        <v>151</v>
      </c>
      <c r="N103" s="48">
        <v>111</v>
      </c>
      <c r="O103" s="48">
        <v>45</v>
      </c>
      <c r="P103" s="48">
        <v>12</v>
      </c>
      <c r="Q103" s="48">
        <v>10</v>
      </c>
      <c r="R103" s="48">
        <v>9</v>
      </c>
      <c r="S103" s="48">
        <v>1</v>
      </c>
      <c r="T103" s="48">
        <v>0</v>
      </c>
      <c r="U103" s="48">
        <v>0</v>
      </c>
      <c r="V103" s="48">
        <v>1</v>
      </c>
      <c r="W103" s="48">
        <v>2</v>
      </c>
      <c r="X103" s="48">
        <v>4</v>
      </c>
      <c r="Y103" s="48">
        <v>0</v>
      </c>
      <c r="Z103" s="48">
        <v>0</v>
      </c>
      <c r="AA103" s="48">
        <v>1</v>
      </c>
      <c r="AB103" s="48">
        <v>381</v>
      </c>
      <c r="AC103" s="48">
        <v>51</v>
      </c>
      <c r="AD103" s="48">
        <v>0</v>
      </c>
      <c r="AE103" s="48">
        <v>0</v>
      </c>
      <c r="AF103" s="48">
        <v>8</v>
      </c>
      <c r="AG103" s="48">
        <v>149</v>
      </c>
      <c r="AH103" s="48">
        <v>107</v>
      </c>
      <c r="AI103" s="48">
        <v>45</v>
      </c>
      <c r="AJ103" s="48">
        <v>12</v>
      </c>
      <c r="AK103" s="48">
        <v>9</v>
      </c>
    </row>
    <row r="104" spans="1:37" ht="16.5" thickBot="1" thickTop="1">
      <c r="A104" s="4">
        <v>5</v>
      </c>
      <c r="B104" s="46"/>
      <c r="C104" s="27" t="str">
        <f>INDEX('[1]terr'!$D$3:$D$176,MATCH(D104,'[1]terr'!$B$3:$B$176,0))</f>
        <v>Intern</v>
      </c>
      <c r="D104" s="54" t="s">
        <v>71</v>
      </c>
      <c r="E104" s="46"/>
      <c r="F104" s="46" t="str">
        <f>INDEX('[2]rea_mig'!$D$3:$D$176,MATCH(G104,'[2]rea_mig'!$B$3:$B$176,0))</f>
        <v>ecol</v>
      </c>
      <c r="G104" s="39" t="s">
        <v>65</v>
      </c>
      <c r="H104" s="48">
        <v>490</v>
      </c>
      <c r="I104" s="48">
        <v>127</v>
      </c>
      <c r="J104" s="48">
        <v>2</v>
      </c>
      <c r="K104" s="48">
        <v>0</v>
      </c>
      <c r="L104" s="48">
        <v>16</v>
      </c>
      <c r="M104" s="48">
        <v>153</v>
      </c>
      <c r="N104" s="48">
        <v>127</v>
      </c>
      <c r="O104" s="48">
        <v>53</v>
      </c>
      <c r="P104" s="48">
        <v>7</v>
      </c>
      <c r="Q104" s="48">
        <v>7</v>
      </c>
      <c r="R104" s="48">
        <v>31</v>
      </c>
      <c r="S104" s="48">
        <v>9</v>
      </c>
      <c r="T104" s="48">
        <v>0</v>
      </c>
      <c r="U104" s="48">
        <v>0</v>
      </c>
      <c r="V104" s="48">
        <v>1</v>
      </c>
      <c r="W104" s="48">
        <v>9</v>
      </c>
      <c r="X104" s="48">
        <v>9</v>
      </c>
      <c r="Y104" s="48">
        <v>2</v>
      </c>
      <c r="Z104" s="48">
        <v>0</v>
      </c>
      <c r="AA104" s="48">
        <v>1</v>
      </c>
      <c r="AB104" s="48">
        <v>459</v>
      </c>
      <c r="AC104" s="48">
        <v>118</v>
      </c>
      <c r="AD104" s="48">
        <v>2</v>
      </c>
      <c r="AE104" s="48">
        <v>0</v>
      </c>
      <c r="AF104" s="48">
        <v>15</v>
      </c>
      <c r="AG104" s="48">
        <v>144</v>
      </c>
      <c r="AH104" s="48">
        <v>118</v>
      </c>
      <c r="AI104" s="48">
        <v>51</v>
      </c>
      <c r="AJ104" s="48">
        <v>7</v>
      </c>
      <c r="AK104" s="48">
        <v>6</v>
      </c>
    </row>
    <row r="105" spans="1:37" ht="16.5" thickBot="1" thickTop="1">
      <c r="A105" s="4">
        <v>5</v>
      </c>
      <c r="B105" s="46"/>
      <c r="C105" s="27" t="str">
        <f>INDEX('[1]terr'!$D$3:$D$176,MATCH(D105,'[1]terr'!$B$3:$B$176,0))</f>
        <v>Intern</v>
      </c>
      <c r="D105" s="54" t="s">
        <v>71</v>
      </c>
      <c r="E105" s="46"/>
      <c r="F105" s="46" t="str">
        <f>INDEX('[2]rea_mig'!$D$3:$D$176,MATCH(G105,'[2]rea_mig'!$B$3:$B$176,0))</f>
        <v>clim</v>
      </c>
      <c r="G105" s="39" t="s">
        <v>66</v>
      </c>
      <c r="H105" s="48">
        <v>598</v>
      </c>
      <c r="I105" s="48">
        <v>102</v>
      </c>
      <c r="J105" s="48">
        <v>0</v>
      </c>
      <c r="K105" s="48">
        <v>2</v>
      </c>
      <c r="L105" s="48">
        <v>17</v>
      </c>
      <c r="M105" s="48">
        <v>214</v>
      </c>
      <c r="N105" s="48">
        <v>175</v>
      </c>
      <c r="O105" s="48">
        <v>68</v>
      </c>
      <c r="P105" s="48">
        <v>15</v>
      </c>
      <c r="Q105" s="48">
        <v>7</v>
      </c>
      <c r="R105" s="48">
        <v>146</v>
      </c>
      <c r="S105" s="48">
        <v>35</v>
      </c>
      <c r="T105" s="48">
        <v>1</v>
      </c>
      <c r="U105" s="48">
        <v>0</v>
      </c>
      <c r="V105" s="48">
        <v>7</v>
      </c>
      <c r="W105" s="48">
        <v>41</v>
      </c>
      <c r="X105" s="48">
        <v>36</v>
      </c>
      <c r="Y105" s="48">
        <v>12</v>
      </c>
      <c r="Z105" s="48">
        <v>10</v>
      </c>
      <c r="AA105" s="48">
        <v>5</v>
      </c>
      <c r="AB105" s="48">
        <v>452</v>
      </c>
      <c r="AC105" s="48">
        <v>67</v>
      </c>
      <c r="AD105" s="48">
        <v>-1</v>
      </c>
      <c r="AE105" s="48">
        <v>2</v>
      </c>
      <c r="AF105" s="48">
        <v>10</v>
      </c>
      <c r="AG105" s="48">
        <v>173</v>
      </c>
      <c r="AH105" s="48">
        <v>139</v>
      </c>
      <c r="AI105" s="48">
        <v>56</v>
      </c>
      <c r="AJ105" s="48">
        <v>5</v>
      </c>
      <c r="AK105" s="48">
        <v>2</v>
      </c>
    </row>
    <row r="106" spans="1:37" ht="16.5" thickBot="1" thickTop="1">
      <c r="A106" s="4">
        <v>5</v>
      </c>
      <c r="B106" s="46"/>
      <c r="C106" s="27" t="str">
        <f>INDEX('[1]terr'!$D$3:$D$176,MATCH(D106,'[1]terr'!$B$3:$B$176,0))</f>
        <v>Intern</v>
      </c>
      <c r="D106" s="54" t="s">
        <v>71</v>
      </c>
      <c r="E106" s="46"/>
      <c r="F106" s="46" t="str">
        <f>INDEX('[2]rea_mig'!$D$3:$D$176,MATCH(G106,'[2]rea_mig'!$B$3:$B$176,0))</f>
        <v>priv</v>
      </c>
      <c r="G106" s="39" t="s">
        <v>67</v>
      </c>
      <c r="H106" s="48">
        <v>169669</v>
      </c>
      <c r="I106" s="48">
        <v>29393</v>
      </c>
      <c r="J106" s="48">
        <v>185</v>
      </c>
      <c r="K106" s="48">
        <v>124</v>
      </c>
      <c r="L106" s="48">
        <v>4440</v>
      </c>
      <c r="M106" s="48">
        <v>44940</v>
      </c>
      <c r="N106" s="48">
        <v>58308</v>
      </c>
      <c r="O106" s="48">
        <v>18400</v>
      </c>
      <c r="P106" s="48">
        <v>4699</v>
      </c>
      <c r="Q106" s="48">
        <v>9489</v>
      </c>
      <c r="R106" s="48">
        <v>19029</v>
      </c>
      <c r="S106" s="48">
        <v>5559</v>
      </c>
      <c r="T106" s="48">
        <v>19</v>
      </c>
      <c r="U106" s="48">
        <v>24</v>
      </c>
      <c r="V106" s="48">
        <v>604</v>
      </c>
      <c r="W106" s="48">
        <v>5008</v>
      </c>
      <c r="X106" s="48">
        <v>4940</v>
      </c>
      <c r="Y106" s="48">
        <v>1643</v>
      </c>
      <c r="Z106" s="48">
        <v>549</v>
      </c>
      <c r="AA106" s="48">
        <v>726</v>
      </c>
      <c r="AB106" s="48">
        <v>150640</v>
      </c>
      <c r="AC106" s="48">
        <v>23834</v>
      </c>
      <c r="AD106" s="48">
        <v>166</v>
      </c>
      <c r="AE106" s="48">
        <v>100</v>
      </c>
      <c r="AF106" s="48">
        <v>3836</v>
      </c>
      <c r="AG106" s="48">
        <v>39932</v>
      </c>
      <c r="AH106" s="48">
        <v>53368</v>
      </c>
      <c r="AI106" s="48">
        <v>16757</v>
      </c>
      <c r="AJ106" s="48">
        <v>4150</v>
      </c>
      <c r="AK106" s="48">
        <v>8763</v>
      </c>
    </row>
    <row r="107" spans="1:37" ht="16.5" thickBot="1" thickTop="1">
      <c r="A107" s="4">
        <v>5</v>
      </c>
      <c r="B107" s="46"/>
      <c r="C107" s="27" t="str">
        <f>INDEX('[1]terr'!$D$3:$D$176,MATCH(D107,'[1]terr'!$B$3:$B$176,0))</f>
        <v>Intern</v>
      </c>
      <c r="D107" s="54" t="s">
        <v>71</v>
      </c>
      <c r="E107" s="46"/>
      <c r="F107" s="46" t="str">
        <f>INDEX('[2]rea_mig'!$D$3:$D$176,MATCH(G107,'[2]rea_mig'!$B$3:$B$176,0))</f>
        <v>other</v>
      </c>
      <c r="G107" s="39" t="s">
        <v>68</v>
      </c>
      <c r="H107" s="48">
        <v>24855</v>
      </c>
      <c r="I107" s="48">
        <v>4012</v>
      </c>
      <c r="J107" s="48">
        <v>48</v>
      </c>
      <c r="K107" s="48">
        <v>18</v>
      </c>
      <c r="L107" s="48">
        <v>479</v>
      </c>
      <c r="M107" s="48">
        <v>6370</v>
      </c>
      <c r="N107" s="48">
        <v>8132</v>
      </c>
      <c r="O107" s="48">
        <v>2147</v>
      </c>
      <c r="P107" s="48">
        <v>479</v>
      </c>
      <c r="Q107" s="48">
        <v>3236</v>
      </c>
      <c r="R107" s="48">
        <v>2526</v>
      </c>
      <c r="S107" s="48">
        <v>540</v>
      </c>
      <c r="T107" s="48">
        <v>5</v>
      </c>
      <c r="U107" s="48">
        <v>0</v>
      </c>
      <c r="V107" s="48">
        <v>37</v>
      </c>
      <c r="W107" s="48">
        <v>552</v>
      </c>
      <c r="X107" s="48">
        <v>879</v>
      </c>
      <c r="Y107" s="48">
        <v>157</v>
      </c>
      <c r="Z107" s="48">
        <v>43</v>
      </c>
      <c r="AA107" s="48">
        <v>318</v>
      </c>
      <c r="AB107" s="48">
        <v>22329</v>
      </c>
      <c r="AC107" s="48">
        <v>3472</v>
      </c>
      <c r="AD107" s="48">
        <v>43</v>
      </c>
      <c r="AE107" s="48">
        <v>18</v>
      </c>
      <c r="AF107" s="48">
        <v>442</v>
      </c>
      <c r="AG107" s="48">
        <v>5818</v>
      </c>
      <c r="AH107" s="48">
        <v>7253</v>
      </c>
      <c r="AI107" s="48">
        <v>1990</v>
      </c>
      <c r="AJ107" s="48">
        <v>436</v>
      </c>
      <c r="AK107" s="48">
        <v>2918</v>
      </c>
    </row>
    <row r="108" spans="1:37" ht="16.5" thickBot="1" thickTop="1">
      <c r="A108" s="4">
        <v>5</v>
      </c>
      <c r="B108" s="46"/>
      <c r="C108" s="27" t="str">
        <f>INDEX('[1]terr'!$D$3:$D$176,MATCH(D108,'[1]terr'!$B$3:$B$176,0))</f>
        <v>Intern</v>
      </c>
      <c r="D108" s="54" t="s">
        <v>71</v>
      </c>
      <c r="E108" s="46"/>
      <c r="F108" s="46" t="str">
        <f>INDEX('[2]rea_mig'!$D$3:$D$176,MATCH(G108,'[2]rea_mig'!$B$3:$B$176,0))</f>
        <v>not_sp</v>
      </c>
      <c r="G108" s="39" t="s">
        <v>69</v>
      </c>
      <c r="H108" s="48">
        <v>15990</v>
      </c>
      <c r="I108" s="48">
        <v>424</v>
      </c>
      <c r="J108" s="48">
        <v>0</v>
      </c>
      <c r="K108" s="48">
        <v>1</v>
      </c>
      <c r="L108" s="48">
        <v>81</v>
      </c>
      <c r="M108" s="48">
        <v>555</v>
      </c>
      <c r="N108" s="48">
        <v>875</v>
      </c>
      <c r="O108" s="48">
        <v>218</v>
      </c>
      <c r="P108" s="48">
        <v>65</v>
      </c>
      <c r="Q108" s="48">
        <v>13772</v>
      </c>
      <c r="R108" s="48">
        <v>634</v>
      </c>
      <c r="S108" s="48">
        <v>39</v>
      </c>
      <c r="T108" s="48">
        <v>0</v>
      </c>
      <c r="U108" s="48">
        <v>0</v>
      </c>
      <c r="V108" s="48">
        <v>3</v>
      </c>
      <c r="W108" s="48">
        <v>35</v>
      </c>
      <c r="X108" s="48">
        <v>47</v>
      </c>
      <c r="Y108" s="48">
        <v>14</v>
      </c>
      <c r="Z108" s="48">
        <v>6</v>
      </c>
      <c r="AA108" s="48">
        <v>490</v>
      </c>
      <c r="AB108" s="48">
        <v>15356</v>
      </c>
      <c r="AC108" s="48">
        <v>385</v>
      </c>
      <c r="AD108" s="48">
        <v>0</v>
      </c>
      <c r="AE108" s="48">
        <v>1</v>
      </c>
      <c r="AF108" s="48">
        <v>78</v>
      </c>
      <c r="AG108" s="48">
        <v>520</v>
      </c>
      <c r="AH108" s="48">
        <v>828</v>
      </c>
      <c r="AI108" s="48">
        <v>204</v>
      </c>
      <c r="AJ108" s="48">
        <v>59</v>
      </c>
      <c r="AK108" s="48">
        <v>13282</v>
      </c>
    </row>
    <row r="109" ht="14.25" thickTop="1"/>
  </sheetData>
  <sheetProtection/>
  <mergeCells count="3">
    <mergeCell ref="B1:M1"/>
    <mergeCell ref="D44:M44"/>
    <mergeCell ref="F3:H3"/>
  </mergeCells>
  <hyperlinks>
    <hyperlink ref="D32" r:id="rId1" display="http://www.gks.ru/bgd/regl/B09_107/IssWWW.exe/Stg//%3Cextid%3E/%3Cstoragepath%3E::|tab2-16.xls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2012-11-23T16:27:41Z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