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<sst xmlns="http://schemas.openxmlformats.org/spreadsheetml/2006/main" count="421" uniqueCount="128">
  <si>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</si>
  <si>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</si>
  <si>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</si>
  <si>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</si>
  <si>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</si>
  <si>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</si>
  <si>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</si>
  <si>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</si>
  <si>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</si>
  <si>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</si>
  <si>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</si>
  <si>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</si>
  <si>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</si>
  <si>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</si>
  <si>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</si>
  <si>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</si>
  <si>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</si>
  <si>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</si>
  <si>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</si>
  <si>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</si>
  <si>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</si>
  <si>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</si>
  <si>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</si>
  <si>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</si>
  <si>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</si>
  <si>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</si>
  <si>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</si>
  <si>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</si>
  <si>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</si>
  <si>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дата издания</t>
  </si>
  <si>
    <t>тип источника</t>
  </si>
  <si>
    <t>Ежегодник</t>
  </si>
  <si>
    <t>Направление миграции</t>
  </si>
  <si>
    <t>Дополнительные категории массива</t>
  </si>
  <si>
    <t>1-я категория: название</t>
  </si>
  <si>
    <t>Численность мигрантов</t>
  </si>
  <si>
    <t>Численность и миграция населения Российской Федерации</t>
  </si>
  <si>
    <t>Абылкаликов С.И.</t>
  </si>
  <si>
    <t>прибыло</t>
  </si>
  <si>
    <t>Всего</t>
  </si>
  <si>
    <t>Азербайджан</t>
  </si>
  <si>
    <t>Армения</t>
  </si>
  <si>
    <t>Белоруссия</t>
  </si>
  <si>
    <t>Казахстан</t>
  </si>
  <si>
    <t>Киргизия</t>
  </si>
  <si>
    <t>Молдавия</t>
  </si>
  <si>
    <t>Таджикистан</t>
  </si>
  <si>
    <t>Туркмения</t>
  </si>
  <si>
    <t>Узбекистан</t>
  </si>
  <si>
    <t>Украина</t>
  </si>
  <si>
    <t>Афганистан</t>
  </si>
  <si>
    <t>Болгария</t>
  </si>
  <si>
    <t>Германия</t>
  </si>
  <si>
    <t>Греция</t>
  </si>
  <si>
    <t>Грузия</t>
  </si>
  <si>
    <t>Израиль</t>
  </si>
  <si>
    <t>Китай</t>
  </si>
  <si>
    <t>Латвия</t>
  </si>
  <si>
    <t>Литва</t>
  </si>
  <si>
    <t>Польша</t>
  </si>
  <si>
    <t>США</t>
  </si>
  <si>
    <t>Финляндия</t>
  </si>
  <si>
    <t>Эстония</t>
  </si>
  <si>
    <t>Прочие</t>
  </si>
  <si>
    <t>выбыло</t>
  </si>
  <si>
    <t>миграционный прирост</t>
  </si>
  <si>
    <t>гражданство</t>
  </si>
  <si>
    <t>Страна/Возраст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</si>
  <si>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</si>
  <si>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</si>
  <si>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</si>
  <si>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</si>
  <si>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</si>
  <si>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</si>
  <si>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</si>
  <si>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</si>
  <si>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</si>
  <si>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</si>
  <si>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</si>
  <si>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</si>
  <si>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</si>
  <si>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более</t>
  </si>
  <si>
    <t>Граждане России</t>
  </si>
  <si>
    <t>из них имеют второе гражданство</t>
  </si>
  <si>
    <t>Иностранные граждане</t>
  </si>
  <si>
    <t>Босния и Герцеговина</t>
  </si>
  <si>
    <t>Вьетнам</t>
  </si>
  <si>
    <t>Индия</t>
  </si>
  <si>
    <t>Иордания</t>
  </si>
  <si>
    <t>Иран</t>
  </si>
  <si>
    <t>Италия</t>
  </si>
  <si>
    <t>Кения</t>
  </si>
  <si>
    <t>Колумбия</t>
  </si>
  <si>
    <t>Республика Корея</t>
  </si>
  <si>
    <t>Ливан</t>
  </si>
  <si>
    <t>Ливия</t>
  </si>
  <si>
    <t>Марокко</t>
  </si>
  <si>
    <t>Монголия</t>
  </si>
  <si>
    <t>Нигерия</t>
  </si>
  <si>
    <t>Норвегия</t>
  </si>
  <si>
    <t>Пакистан</t>
  </si>
  <si>
    <t>Палестина</t>
  </si>
  <si>
    <t>Перу</t>
  </si>
  <si>
    <t>Сербия</t>
  </si>
  <si>
    <t>Сирия</t>
  </si>
  <si>
    <t>Судан</t>
  </si>
  <si>
    <t>Турция</t>
  </si>
  <si>
    <t>Уганда</t>
  </si>
  <si>
    <t>Франция</t>
  </si>
  <si>
    <t>Черногория</t>
  </si>
  <si>
    <t>Чехия</t>
  </si>
  <si>
    <t>Лица без гражданства</t>
  </si>
  <si>
    <t>Гражданство не указано</t>
  </si>
  <si>
    <t>Другие зарубежные страны</t>
  </si>
  <si>
    <t>Распределение международных мигрантов в России по гражданству и возрастным группам за 2008 год</t>
  </si>
  <si>
    <t>Распределение международных мигрантов в Российской Федерации по гражданству и возрастным группам за 2008 год</t>
  </si>
  <si>
    <t>Международные мигранты по гражданству и возрасту, РФ, 2008 г.</t>
  </si>
  <si>
    <t>http://www.gks.ru/bgd/regl/B09_107/IssWWW.exe/Stg//%3Cextid%3E/%3Cstoragepath%3E::|tab2-20.xls</t>
  </si>
  <si>
    <t>aby_046.xls</t>
  </si>
  <si>
    <t>Массив получен путем копирования содержимого таблицы 2.20. Распределение международных мигрантов в Российской Федерации по гражданству и возрастным группам за 2008 год</t>
  </si>
  <si>
    <t>Страны СНГ и Балтии</t>
  </si>
  <si>
    <t xml:space="preserve">  Другие зарубежные страны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</si>
  <si>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</si>
  <si>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</si>
  <si>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</si>
  <si>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</si>
  <si>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</si>
  <si>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возраст5р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</si>
</sst>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</numFmts>
  <fonts count="6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17" fillId="36" borderId="0" xfId="0" applyFont="1" applyFill="1" applyAlignment="1">
      <alignment horizontal="left" vertical="center"/>
    </xf>
    <xf numFmtId="0" fontId="6" fillId="36" borderId="17" xfId="0" applyFont="1" applyFill="1" applyBorder="1" applyAlignment="1">
      <alignment horizontal="right" vertical="center"/>
    </xf>
    <xf numFmtId="0" fontId="2" fillId="35" borderId="17" xfId="42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18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12" fillId="34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38" borderId="21" xfId="0" applyFont="1" applyFill="1" applyBorder="1" applyAlignment="1">
      <alignment horizontal="left" vertical="top" wrapText="1" indent="1"/>
    </xf>
    <xf numFmtId="0" fontId="1" fillId="0" borderId="0" xfId="0" applyFont="1" applyAlignment="1">
      <alignment/>
    </xf>
    <xf numFmtId="0" fontId="20" fillId="38" borderId="21" xfId="0" applyFont="1" applyFill="1" applyBorder="1" applyAlignment="1">
      <alignment horizontal="left" vertical="top" wrapText="1" indent="1"/>
    </xf>
    <xf numFmtId="0" fontId="4" fillId="34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резерв</v>
          </cell>
          <cell r="D66" t="str">
            <v>void</v>
          </cell>
        </row>
        <row r="67">
          <cell r="B67" t="str">
            <v>резерв</v>
          </cell>
          <cell r="D67" t="str">
            <v>void</v>
          </cell>
        </row>
        <row r="68">
          <cell r="B68" t="str">
            <v>резерв</v>
          </cell>
          <cell r="D68" t="str">
            <v>void</v>
          </cell>
        </row>
        <row r="69">
          <cell r="B69" t="str">
            <v>резерв</v>
          </cell>
          <cell r="D69" t="str">
            <v>void</v>
          </cell>
        </row>
        <row r="70">
          <cell r="B70" t="str">
            <v>резерв</v>
          </cell>
          <cell r="D70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Бывшая Югославская Республика Македония</v>
          </cell>
          <cell r="D40" t="str">
            <v>Mak</v>
          </cell>
        </row>
        <row r="41">
          <cell r="B41" t="str">
            <v>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  <row r="114">
          <cell r="B114" t="str">
            <v>Мавритания</v>
          </cell>
          <cell r="D114" t="str">
            <v>Mavt</v>
          </cell>
        </row>
        <row r="115">
          <cell r="B115" t="str">
            <v>Нигер</v>
          </cell>
          <cell r="D115" t="str">
            <v>Nig</v>
          </cell>
        </row>
        <row r="116">
          <cell r="B116" t="str">
            <v>Нигерия</v>
          </cell>
          <cell r="D116" t="str">
            <v>Nir</v>
          </cell>
        </row>
        <row r="117">
          <cell r="B117" t="str">
            <v>Сенегал</v>
          </cell>
          <cell r="D117" t="str">
            <v>Sen</v>
          </cell>
        </row>
        <row r="118">
          <cell r="B118" t="str">
            <v>Сьерра-Леоне</v>
          </cell>
          <cell r="D118" t="str">
            <v>Sleo</v>
          </cell>
        </row>
        <row r="119">
          <cell r="B119" t="str">
            <v>Того</v>
          </cell>
          <cell r="D119" t="str">
            <v>Togo</v>
          </cell>
        </row>
        <row r="120">
          <cell r="B120" t="str">
            <v>ВОСТОЧНАЯ АФРИКА</v>
          </cell>
          <cell r="D120" t="str">
            <v>Af_E</v>
          </cell>
        </row>
        <row r="121">
          <cell r="B121" t="str">
            <v>Бурунди</v>
          </cell>
          <cell r="D121" t="str">
            <v>Buru</v>
          </cell>
        </row>
        <row r="122">
          <cell r="B122" t="str">
            <v>Коморские о-ва</v>
          </cell>
          <cell r="D122" t="str">
            <v>Kom</v>
          </cell>
        </row>
        <row r="123">
          <cell r="B123" t="str">
            <v>Джибути</v>
          </cell>
          <cell r="D123" t="str">
            <v>Dji</v>
          </cell>
        </row>
        <row r="124">
          <cell r="B124" t="str">
            <v>Эритрея</v>
          </cell>
          <cell r="D124" t="str">
            <v>Eri</v>
          </cell>
        </row>
        <row r="125">
          <cell r="B125" t="str">
            <v>Эфиопия</v>
          </cell>
          <cell r="D125" t="str">
            <v>Efi</v>
          </cell>
        </row>
        <row r="126">
          <cell r="B126" t="str">
            <v>Кения</v>
          </cell>
          <cell r="D126" t="str">
            <v>Kenia</v>
          </cell>
        </row>
        <row r="127">
          <cell r="B127" t="str">
            <v>Мадагаскар</v>
          </cell>
          <cell r="D127" t="str">
            <v>Mada</v>
          </cell>
        </row>
        <row r="128">
          <cell r="B128" t="str">
            <v>Малави</v>
          </cell>
          <cell r="D128" t="str">
            <v>Mav</v>
          </cell>
        </row>
        <row r="129">
          <cell r="B129" t="str">
            <v>Маврикий</v>
          </cell>
          <cell r="D129" t="str">
            <v>Mav</v>
          </cell>
        </row>
        <row r="130">
          <cell r="B130" t="str">
            <v>Майотт</v>
          </cell>
          <cell r="D130" t="str">
            <v>May</v>
          </cell>
        </row>
        <row r="131">
          <cell r="B131" t="str">
            <v>Мозамбик</v>
          </cell>
          <cell r="D131" t="str">
            <v>Moza</v>
          </cell>
        </row>
        <row r="132">
          <cell r="B132" t="str">
            <v>Реюньон</v>
          </cell>
          <cell r="D132" t="str">
            <v>Reu</v>
          </cell>
        </row>
        <row r="133">
          <cell r="B133" t="str">
            <v>Руанда</v>
          </cell>
          <cell r="D133" t="str">
            <v>Rua</v>
          </cell>
        </row>
        <row r="134">
          <cell r="B134" t="str">
            <v>Сейшельские о-ва</v>
          </cell>
          <cell r="D134" t="str">
            <v>Sei</v>
          </cell>
        </row>
        <row r="135">
          <cell r="B135" t="str">
            <v>Сомали</v>
          </cell>
          <cell r="D135" t="str">
            <v>Som</v>
          </cell>
        </row>
        <row r="136">
          <cell r="B136" t="str">
            <v>Танзания</v>
          </cell>
          <cell r="D136" t="str">
            <v>Tanz</v>
          </cell>
        </row>
        <row r="137">
          <cell r="B137" t="str">
            <v>Уганда</v>
          </cell>
          <cell r="D137" t="str">
            <v>Uga</v>
          </cell>
        </row>
        <row r="138">
          <cell r="B138" t="str">
            <v>Замбия</v>
          </cell>
          <cell r="D138" t="str">
            <v>Zam</v>
          </cell>
        </row>
        <row r="139">
          <cell r="B139" t="str">
            <v>Зимбабве</v>
          </cell>
          <cell r="D139" t="str">
            <v>Zim</v>
          </cell>
        </row>
        <row r="140">
          <cell r="B140" t="str">
            <v>ЦЕНТРАЛЬНАЯ АФРИКА</v>
          </cell>
          <cell r="D140" t="str">
            <v>Af_C</v>
          </cell>
        </row>
        <row r="141">
          <cell r="B141" t="str">
            <v>Ангола</v>
          </cell>
          <cell r="D141" t="str">
            <v>Ang</v>
          </cell>
        </row>
        <row r="142">
          <cell r="B142" t="str">
            <v>Камерун</v>
          </cell>
          <cell r="D142" t="str">
            <v>Kan</v>
          </cell>
        </row>
        <row r="143">
          <cell r="B143" t="str">
            <v>Центрально-Африканская респ.</v>
          </cell>
          <cell r="D143" t="str">
            <v>CAR</v>
          </cell>
        </row>
        <row r="144">
          <cell r="B144" t="str">
            <v>Чад</v>
          </cell>
          <cell r="D144" t="str">
            <v>Chad</v>
          </cell>
        </row>
        <row r="145">
          <cell r="B145" t="str">
            <v>Конго</v>
          </cell>
          <cell r="D145" t="str">
            <v>Kon</v>
          </cell>
        </row>
        <row r="146">
          <cell r="B146" t="str">
            <v>Конго (Дем.респ.)</v>
          </cell>
          <cell r="D146" t="str">
            <v>KoDR</v>
          </cell>
        </row>
        <row r="147">
          <cell r="B147" t="str">
            <v>Экваториальная Гвинея</v>
          </cell>
          <cell r="D147" t="str">
            <v>GvEq</v>
          </cell>
        </row>
        <row r="148">
          <cell r="B148" t="str">
            <v>Габон</v>
          </cell>
          <cell r="D148" t="str">
            <v>Gab</v>
          </cell>
        </row>
        <row r="149">
          <cell r="B149" t="str">
            <v>Сан-Томе и Принсипи</v>
          </cell>
          <cell r="D149" t="str">
            <v>SaPr</v>
          </cell>
        </row>
        <row r="150">
          <cell r="B150" t="str">
            <v>ЮЖНАЯ АФРИКА</v>
          </cell>
          <cell r="D150" t="str">
            <v>Af_S</v>
          </cell>
        </row>
        <row r="151">
          <cell r="B151" t="str">
            <v>Ботсвана</v>
          </cell>
          <cell r="D151" t="str">
            <v>Bots</v>
          </cell>
        </row>
        <row r="152">
          <cell r="B152" t="str">
            <v>Лесото</v>
          </cell>
          <cell r="D152" t="str">
            <v>Leso</v>
          </cell>
        </row>
        <row r="153">
          <cell r="B153" t="str">
            <v>Намибия</v>
          </cell>
          <cell r="D153" t="str">
            <v>Nam</v>
          </cell>
        </row>
        <row r="154">
          <cell r="B154" t="str">
            <v>ЮАР</v>
          </cell>
          <cell r="D154" t="str">
            <v>SAR</v>
          </cell>
        </row>
        <row r="155">
          <cell r="B155" t="str">
            <v>Свазиленд</v>
          </cell>
          <cell r="D155" t="str">
            <v>Sva</v>
          </cell>
        </row>
        <row r="156">
          <cell r="B156" t="str">
            <v>АМЕРИКА</v>
          </cell>
          <cell r="D156" t="str">
            <v>Ame</v>
          </cell>
        </row>
        <row r="157">
          <cell r="B157" t="str">
            <v>СЕВЕРНАЯ АМЕРИКА</v>
          </cell>
          <cell r="D157" t="str">
            <v>Am_N</v>
          </cell>
        </row>
        <row r="158">
          <cell r="B158" t="str">
            <v>Латинская Америка / страны Карибского бассейна </v>
          </cell>
          <cell r="D158" t="str">
            <v>LatAm</v>
          </cell>
        </row>
        <row r="159">
          <cell r="B159" t="str">
            <v>ЦЕНТРАЛЬНАЯ АМЕРИКА</v>
          </cell>
          <cell r="D159" t="str">
            <v>Am_C</v>
          </cell>
        </row>
        <row r="160">
          <cell r="B160" t="str">
            <v>Белиз</v>
          </cell>
          <cell r="D160" t="str">
            <v>Belz</v>
          </cell>
        </row>
        <row r="161">
          <cell r="B161" t="str">
            <v>Коста-Рика</v>
          </cell>
          <cell r="D161" t="str">
            <v>KoRi</v>
          </cell>
        </row>
        <row r="162">
          <cell r="B162" t="str">
            <v>Сальвадор</v>
          </cell>
          <cell r="D162" t="str">
            <v>Sal</v>
          </cell>
        </row>
        <row r="163">
          <cell r="B163" t="str">
            <v>Гватемала</v>
          </cell>
          <cell r="D163" t="str">
            <v>Gvt</v>
          </cell>
        </row>
        <row r="164">
          <cell r="B164" t="str">
            <v>Гондурас</v>
          </cell>
          <cell r="D164" t="str">
            <v>Gon</v>
          </cell>
        </row>
        <row r="165">
          <cell r="B165" t="str">
            <v>Мексика</v>
          </cell>
          <cell r="D165" t="str">
            <v>Mex</v>
          </cell>
        </row>
        <row r="166">
          <cell r="B166" t="str">
            <v>Никарагуа</v>
          </cell>
          <cell r="D166" t="str">
            <v>Nik</v>
          </cell>
        </row>
        <row r="167">
          <cell r="B167" t="str">
            <v>Панама</v>
          </cell>
          <cell r="D167" t="str">
            <v>Pan</v>
          </cell>
        </row>
        <row r="168">
          <cell r="B168" t="str">
            <v>КАРИБСКИЙ РАЙОН</v>
          </cell>
          <cell r="D168" t="str">
            <v>Karib</v>
          </cell>
        </row>
        <row r="169">
          <cell r="B169" t="str">
            <v>Антигуа и Барбуда</v>
          </cell>
          <cell r="D169" t="str">
            <v>A_B</v>
          </cell>
        </row>
        <row r="170">
          <cell r="B170" t="str">
            <v>Багамские о-ва</v>
          </cell>
          <cell r="D170" t="str">
            <v>Bag</v>
          </cell>
        </row>
        <row r="171">
          <cell r="B171" t="str">
            <v>Барбадос</v>
          </cell>
          <cell r="D171" t="str">
            <v>Barb</v>
          </cell>
        </row>
        <row r="172">
          <cell r="B172" t="str">
            <v>Куба</v>
          </cell>
          <cell r="D172" t="str">
            <v>Cuba</v>
          </cell>
        </row>
        <row r="173">
          <cell r="B173" t="str">
            <v>Доминика</v>
          </cell>
          <cell r="D173" t="str">
            <v>Dom</v>
          </cell>
        </row>
        <row r="174">
          <cell r="B174" t="str">
            <v>Доминиканская республика</v>
          </cell>
          <cell r="D174" t="str">
            <v>DomR</v>
          </cell>
        </row>
        <row r="175">
          <cell r="B175" t="str">
            <v>Гренада</v>
          </cell>
          <cell r="D175" t="str">
            <v>Gre</v>
          </cell>
        </row>
        <row r="176">
          <cell r="B176" t="str">
            <v>Гваделупа</v>
          </cell>
          <cell r="D176" t="str">
            <v>Gva</v>
          </cell>
        </row>
        <row r="177">
          <cell r="B177" t="str">
            <v>Гаити</v>
          </cell>
          <cell r="D177" t="str">
            <v>Hai</v>
          </cell>
        </row>
        <row r="178">
          <cell r="B178" t="str">
            <v>Ямайка</v>
          </cell>
          <cell r="D178" t="str">
            <v>Jam</v>
          </cell>
        </row>
        <row r="179">
          <cell r="B179" t="str">
            <v>Мартиника</v>
          </cell>
          <cell r="D179" t="str">
            <v>Mart</v>
          </cell>
        </row>
        <row r="180">
          <cell r="B180" t="str">
            <v>Антильские о-ва (Нид.)</v>
          </cell>
          <cell r="D180" t="str">
            <v>Ant</v>
          </cell>
        </row>
        <row r="181">
          <cell r="B181" t="str">
            <v>Пуэрто-Рико</v>
          </cell>
          <cell r="D181" t="str">
            <v>Puer</v>
          </cell>
        </row>
        <row r="182">
          <cell r="B182" t="str">
            <v>Сент-Кристофер и Невис</v>
          </cell>
          <cell r="D182" t="str">
            <v>SeNe</v>
          </cell>
        </row>
        <row r="183">
          <cell r="B183" t="str">
            <v>Сент-Люсия</v>
          </cell>
          <cell r="D183" t="str">
            <v>SeLu</v>
          </cell>
        </row>
        <row r="184">
          <cell r="B184" t="str">
            <v>Сент-Винсент и Гренадины</v>
          </cell>
          <cell r="D184" t="str">
            <v>SeGr</v>
          </cell>
        </row>
        <row r="185">
          <cell r="B185" t="str">
            <v>Тринидад и Тобаго</v>
          </cell>
          <cell r="D185" t="str">
            <v>Tri</v>
          </cell>
        </row>
        <row r="186">
          <cell r="B186" t="str">
            <v>ЮЖНАЯ АМЕРИКА</v>
          </cell>
          <cell r="D186" t="str">
            <v>Am_S</v>
          </cell>
        </row>
        <row r="187">
          <cell r="B187" t="str">
            <v>Аргентина</v>
          </cell>
          <cell r="D187" t="str">
            <v>Arg</v>
          </cell>
        </row>
        <row r="188">
          <cell r="B188" t="str">
            <v>Боливия</v>
          </cell>
          <cell r="D188" t="str">
            <v>Bol</v>
          </cell>
        </row>
        <row r="189">
          <cell r="B189" t="str">
            <v>Бразилия</v>
          </cell>
          <cell r="D189" t="str">
            <v>Bra</v>
          </cell>
        </row>
        <row r="190">
          <cell r="B190" t="str">
            <v>Чили</v>
          </cell>
          <cell r="D190" t="str">
            <v>Chili</v>
          </cell>
        </row>
        <row r="191">
          <cell r="B191" t="str">
            <v>Колумбия</v>
          </cell>
          <cell r="D191" t="str">
            <v>Kol</v>
          </cell>
        </row>
        <row r="192">
          <cell r="B192" t="str">
            <v>Эквадор</v>
          </cell>
          <cell r="D192" t="str">
            <v>Eq</v>
          </cell>
        </row>
        <row r="193">
          <cell r="B193" t="str">
            <v>Гвиана франц.</v>
          </cell>
          <cell r="D193" t="str">
            <v>Gvi</v>
          </cell>
        </row>
        <row r="194">
          <cell r="B194" t="str">
            <v>Гайана</v>
          </cell>
          <cell r="D194" t="str">
            <v>Gai</v>
          </cell>
        </row>
        <row r="195">
          <cell r="B195" t="str">
            <v>Парагвай</v>
          </cell>
          <cell r="D195" t="str">
            <v>Par</v>
          </cell>
        </row>
        <row r="196">
          <cell r="B196" t="str">
            <v>Перу</v>
          </cell>
          <cell r="D196" t="str">
            <v>Peru</v>
          </cell>
        </row>
        <row r="197">
          <cell r="B197" t="str">
            <v>Суринам</v>
          </cell>
          <cell r="D197" t="str">
            <v>Sur</v>
          </cell>
        </row>
        <row r="198">
          <cell r="B198" t="str">
            <v>Уругвай</v>
          </cell>
          <cell r="D198" t="str">
            <v>Uru</v>
          </cell>
        </row>
        <row r="199">
          <cell r="B199" t="str">
            <v>Венесуэла</v>
          </cell>
          <cell r="D199" t="str">
            <v>Ven</v>
          </cell>
        </row>
        <row r="200">
          <cell r="B200" t="str">
            <v>АЗИЯ</v>
          </cell>
          <cell r="D200" t="str">
            <v>Asia</v>
          </cell>
        </row>
        <row r="201">
          <cell r="B201" t="str">
            <v>АЗИЯ (БЕЗ КИТАЯ)</v>
          </cell>
          <cell r="D201" t="str">
            <v>As_Ch</v>
          </cell>
        </row>
        <row r="202">
          <cell r="B202" t="str">
            <v>ЗАПАДНАЯ АЗИЯ</v>
          </cell>
          <cell r="D202" t="str">
            <v>As_W</v>
          </cell>
        </row>
        <row r="203">
          <cell r="B203" t="str">
            <v>Бахрейн</v>
          </cell>
          <cell r="D203" t="str">
            <v>Bahr</v>
          </cell>
        </row>
        <row r="204">
          <cell r="B204" t="str">
            <v>Ирак</v>
          </cell>
          <cell r="D204" t="str">
            <v>Iraq</v>
          </cell>
        </row>
        <row r="205">
          <cell r="B205" t="str">
            <v>Израиль</v>
          </cell>
          <cell r="D205" t="str">
            <v>Isr</v>
          </cell>
        </row>
        <row r="206">
          <cell r="B206" t="str">
            <v>Иордания</v>
          </cell>
          <cell r="D206" t="str">
            <v>Inr</v>
          </cell>
        </row>
        <row r="207">
          <cell r="B207" t="str">
            <v>Кувейт</v>
          </cell>
          <cell r="D207" t="str">
            <v>Kuv</v>
          </cell>
        </row>
        <row r="208">
          <cell r="B208" t="str">
            <v>Ливан</v>
          </cell>
          <cell r="D208" t="str">
            <v>Livan</v>
          </cell>
        </row>
        <row r="209">
          <cell r="B209" t="str">
            <v>Оман</v>
          </cell>
          <cell r="D209" t="str">
            <v>Oman</v>
          </cell>
        </row>
        <row r="210">
          <cell r="B210" t="str">
            <v>Палестинская территория</v>
          </cell>
          <cell r="D210" t="str">
            <v>PalTer</v>
          </cell>
        </row>
        <row r="211">
          <cell r="B211" t="str">
            <v>Катар</v>
          </cell>
          <cell r="D211" t="str">
            <v>Katar</v>
          </cell>
        </row>
        <row r="212">
          <cell r="B212" t="str">
            <v>Саудовская Аравия</v>
          </cell>
          <cell r="D212" t="str">
            <v>Saud</v>
          </cell>
        </row>
        <row r="213">
          <cell r="B213" t="str">
            <v>Сирия</v>
          </cell>
          <cell r="D213" t="str">
            <v>Siria</v>
          </cell>
        </row>
        <row r="214">
          <cell r="B214" t="str">
            <v>ОАЭ</v>
          </cell>
          <cell r="D214" t="str">
            <v>Emir</v>
          </cell>
        </row>
        <row r="215">
          <cell r="B215" t="str">
            <v>Йемен</v>
          </cell>
          <cell r="D215" t="str">
            <v>Yem</v>
          </cell>
        </row>
        <row r="216">
          <cell r="B216" t="str">
            <v>ЦЕНТРАЛЬНАЯ И ЮЖНАЯ АЗИЯ</v>
          </cell>
          <cell r="D216" t="str">
            <v>As_CS</v>
          </cell>
        </row>
        <row r="217">
          <cell r="B217" t="str">
            <v>Афганистан</v>
          </cell>
          <cell r="D217" t="str">
            <v>Afg</v>
          </cell>
        </row>
        <row r="218">
          <cell r="B218" t="str">
            <v>Бангладеш</v>
          </cell>
          <cell r="D218" t="str">
            <v>Bang</v>
          </cell>
        </row>
        <row r="219">
          <cell r="B219" t="str">
            <v>Бутан</v>
          </cell>
          <cell r="D219" t="str">
            <v>But</v>
          </cell>
        </row>
        <row r="220">
          <cell r="B220" t="str">
            <v>Индия</v>
          </cell>
          <cell r="D220" t="str">
            <v>Ind</v>
          </cell>
        </row>
        <row r="221">
          <cell r="B221" t="str">
            <v>Иран</v>
          </cell>
          <cell r="D221" t="str">
            <v>Iran</v>
          </cell>
        </row>
        <row r="222">
          <cell r="B222" t="str">
            <v>Мальдивская респ.</v>
          </cell>
          <cell r="D222" t="str">
            <v>Mald</v>
          </cell>
        </row>
        <row r="223">
          <cell r="B223" t="str">
            <v>Непал</v>
          </cell>
          <cell r="D223" t="str">
            <v>Nep</v>
          </cell>
        </row>
        <row r="224">
          <cell r="B224" t="str">
            <v>Пакистан</v>
          </cell>
          <cell r="D224" t="str">
            <v>Pak</v>
          </cell>
        </row>
        <row r="225">
          <cell r="B225" t="str">
            <v>Шри-Ланка</v>
          </cell>
          <cell r="D225" t="str">
            <v>Sri</v>
          </cell>
        </row>
        <row r="226">
          <cell r="B226" t="str">
            <v>ЮГО-ВОСТОЧНАЯ АЗИЯ</v>
          </cell>
          <cell r="D226" t="str">
            <v>As_SE</v>
          </cell>
        </row>
        <row r="227">
          <cell r="B227" t="str">
            <v>Бруней</v>
          </cell>
          <cell r="D227" t="str">
            <v>Bru</v>
          </cell>
        </row>
        <row r="228">
          <cell r="B228" t="str">
            <v>Камбоджа</v>
          </cell>
          <cell r="D228" t="str">
            <v>Kam</v>
          </cell>
        </row>
        <row r="229">
          <cell r="B229" t="str">
            <v>Индонезия</v>
          </cell>
          <cell r="D229" t="str">
            <v>Inz</v>
          </cell>
        </row>
        <row r="230">
          <cell r="B230" t="str">
            <v>Лаос</v>
          </cell>
          <cell r="D230" t="str">
            <v>Laos</v>
          </cell>
        </row>
        <row r="231">
          <cell r="B231" t="str">
            <v>Малайзия</v>
          </cell>
          <cell r="D231" t="str">
            <v>Maz</v>
          </cell>
        </row>
        <row r="232">
          <cell r="B232" t="str">
            <v>Мьянма (Бирма)</v>
          </cell>
          <cell r="D232" t="str">
            <v>Mya</v>
          </cell>
        </row>
        <row r="233">
          <cell r="B233" t="str">
            <v>Филиппины</v>
          </cell>
          <cell r="D233" t="str">
            <v>Fil</v>
          </cell>
        </row>
        <row r="234">
          <cell r="B234" t="str">
            <v>Сингапур</v>
          </cell>
          <cell r="D234" t="str">
            <v>Sin</v>
          </cell>
        </row>
        <row r="235">
          <cell r="B235" t="str">
            <v>Таиланд</v>
          </cell>
          <cell r="D235" t="str">
            <v>Tai</v>
          </cell>
        </row>
        <row r="236">
          <cell r="B236" t="str">
            <v>Восточный Тимор</v>
          </cell>
          <cell r="D236" t="str">
            <v>Tim_E</v>
          </cell>
        </row>
        <row r="237">
          <cell r="B237" t="str">
            <v>Вьетнам</v>
          </cell>
          <cell r="D237" t="str">
            <v>Viet</v>
          </cell>
        </row>
        <row r="238">
          <cell r="B238" t="str">
            <v>ВОСТОЧНАЯ АЗИЯ</v>
          </cell>
          <cell r="D238" t="str">
            <v>As_E</v>
          </cell>
        </row>
        <row r="239">
          <cell r="B239" t="str">
            <v>Китай</v>
          </cell>
          <cell r="D239" t="str">
            <v>China</v>
          </cell>
        </row>
        <row r="240">
          <cell r="B240" t="str">
            <v>Китай - Гонконг c</v>
          </cell>
          <cell r="D240" t="str">
            <v>Gong</v>
          </cell>
        </row>
        <row r="241">
          <cell r="B241" t="str">
            <v>Китай - Макао c</v>
          </cell>
          <cell r="D241" t="str">
            <v>Makao</v>
          </cell>
        </row>
        <row r="242">
          <cell r="B242" t="str">
            <v>Корея Северная</v>
          </cell>
          <cell r="D242" t="str">
            <v>Ko_N</v>
          </cell>
        </row>
        <row r="243">
          <cell r="B243" t="str">
            <v>Монголия</v>
          </cell>
          <cell r="D243" t="str">
            <v>Mong</v>
          </cell>
        </row>
        <row r="244">
          <cell r="B244" t="str">
            <v>Тайвань</v>
          </cell>
          <cell r="D244" t="str">
            <v>Tan</v>
          </cell>
        </row>
        <row r="245">
          <cell r="B245" t="str">
            <v>ЕВРОПА</v>
          </cell>
          <cell r="D245" t="str">
            <v>Eur</v>
          </cell>
        </row>
        <row r="246">
          <cell r="B246" t="str">
            <v>СЕВЕРНАЯ ЕВРОПА</v>
          </cell>
          <cell r="D246" t="str">
            <v>Eu_N</v>
          </cell>
        </row>
        <row r="247">
          <cell r="B247" t="str">
            <v>Нормандские острова</v>
          </cell>
          <cell r="D247" t="str">
            <v>Norm</v>
          </cell>
        </row>
        <row r="248">
          <cell r="B248" t="str">
            <v>ЗАПАДНАЯ ЕВРОПА</v>
          </cell>
          <cell r="D248" t="str">
            <v>Eu_W</v>
          </cell>
        </row>
        <row r="249">
          <cell r="B249" t="str">
            <v>ВОСТОЧНАЯ ЕВРОПА</v>
          </cell>
          <cell r="D249" t="str">
            <v>Eu_E</v>
          </cell>
        </row>
        <row r="250">
          <cell r="B250" t="str">
            <v>ЮЖНАЯ ЕВРОПА</v>
          </cell>
          <cell r="D250" t="str">
            <v>Eu_S</v>
          </cell>
        </row>
        <row r="251">
          <cell r="B251" t="str">
            <v>Австралия и Океания</v>
          </cell>
          <cell r="D251" t="str">
            <v>A_O</v>
          </cell>
        </row>
        <row r="252">
          <cell r="B252" t="str">
            <v>Микронезия</v>
          </cell>
          <cell r="D252" t="str">
            <v>Micr</v>
          </cell>
        </row>
        <row r="253">
          <cell r="B253" t="str">
            <v>Фиджи</v>
          </cell>
          <cell r="D253" t="str">
            <v>Fid</v>
          </cell>
        </row>
        <row r="254">
          <cell r="B254" t="str">
            <v>Полинезия франц.</v>
          </cell>
          <cell r="D254" t="str">
            <v>Poli</v>
          </cell>
        </row>
        <row r="255">
          <cell r="B255" t="str">
            <v>Гуам</v>
          </cell>
          <cell r="D255" t="str">
            <v>Guam</v>
          </cell>
        </row>
        <row r="256">
          <cell r="B256" t="str">
            <v>Кирибати</v>
          </cell>
          <cell r="D256" t="str">
            <v>Kiri</v>
          </cell>
        </row>
        <row r="257">
          <cell r="B257" t="str">
            <v>Маршалловы о-ва</v>
          </cell>
          <cell r="D257" t="str">
            <v>Mars</v>
          </cell>
        </row>
        <row r="258">
          <cell r="B258" t="str">
            <v>Науру</v>
          </cell>
          <cell r="D258" t="str">
            <v>Nau</v>
          </cell>
        </row>
        <row r="259">
          <cell r="B259" t="str">
            <v>Новая Каледония</v>
          </cell>
          <cell r="D259" t="str">
            <v>NewC</v>
          </cell>
        </row>
        <row r="260">
          <cell r="B260" t="str">
            <v>Палау</v>
          </cell>
          <cell r="D260" t="str">
            <v>Pal</v>
          </cell>
        </row>
        <row r="261">
          <cell r="B261" t="str">
            <v>Папуа-Новая Гвинея</v>
          </cell>
          <cell r="D261" t="str">
            <v>Pap</v>
          </cell>
        </row>
        <row r="262">
          <cell r="B262" t="str">
            <v>Западное Самоа</v>
          </cell>
          <cell r="D262" t="str">
            <v>SahW</v>
          </cell>
        </row>
        <row r="263">
          <cell r="B263" t="str">
            <v>Соломоновы о-ва</v>
          </cell>
          <cell r="D263" t="str">
            <v>Sol</v>
          </cell>
        </row>
        <row r="264">
          <cell r="B264" t="str">
            <v>Тонга</v>
          </cell>
          <cell r="D264" t="str">
            <v>Ton</v>
          </cell>
        </row>
        <row r="265">
          <cell r="B265" t="str">
            <v>Тувалу</v>
          </cell>
          <cell r="D265" t="str">
            <v>Tuv</v>
          </cell>
        </row>
        <row r="266">
          <cell r="B266" t="str">
            <v>Вануату</v>
          </cell>
          <cell r="D266" t="str">
            <v>Vanu</v>
          </cell>
        </row>
        <row r="267">
          <cell r="B267" t="str">
            <v>Англия и Уэльс</v>
          </cell>
          <cell r="D267" t="str">
            <v>E_W</v>
          </cell>
        </row>
        <row r="268">
          <cell r="B268" t="str">
            <v>ГДР</v>
          </cell>
          <cell r="D268" t="str">
            <v>GDR</v>
          </cell>
        </row>
        <row r="269">
          <cell r="B269" t="str">
            <v>ФРГ</v>
          </cell>
          <cell r="D269" t="str">
            <v>FRG</v>
          </cell>
        </row>
        <row r="270">
          <cell r="B270" t="str">
            <v>Шотландия</v>
          </cell>
          <cell r="D270" t="str">
            <v>Scot</v>
          </cell>
        </row>
        <row r="271">
          <cell r="B271" t="str">
            <v>Северная Ирландия</v>
          </cell>
          <cell r="D271" t="str">
            <v>Ir_N</v>
          </cell>
        </row>
        <row r="272">
          <cell r="B272" t="str">
            <v>СССР</v>
          </cell>
          <cell r="D272" t="str">
            <v>USSR</v>
          </cell>
        </row>
        <row r="273">
          <cell r="B273" t="str">
            <v>Сербия / Югославия</v>
          </cell>
          <cell r="D273" t="str">
            <v>Se_Yug</v>
          </cell>
        </row>
        <row r="274">
          <cell r="B274" t="str">
            <v>Чешские земли / Чехословакия</v>
          </cell>
          <cell r="D274" t="str">
            <v>CheSl</v>
          </cell>
        </row>
        <row r="275">
          <cell r="B275" t="str">
            <v>О-в Морис</v>
          </cell>
          <cell r="D275" t="str">
            <v>Moris</v>
          </cell>
        </row>
        <row r="276">
          <cell r="B276" t="str">
            <v>Китай - Гонконг</v>
          </cell>
          <cell r="D276" t="str">
            <v>Gong</v>
          </cell>
        </row>
        <row r="277">
          <cell r="B277" t="str">
            <v>Китай - Макао</v>
          </cell>
          <cell r="D277" t="str">
            <v>Makao</v>
          </cell>
        </row>
        <row r="278">
          <cell r="B278" t="str">
            <v>ЕВРОПЕЙСКИЙ СОЮЗ</v>
          </cell>
          <cell r="D278" t="str">
            <v>EU</v>
          </cell>
        </row>
        <row r="279">
          <cell r="B279" t="str">
            <v>Андорра </v>
          </cell>
          <cell r="D279" t="str">
            <v>Andr</v>
          </cell>
        </row>
        <row r="280">
          <cell r="B280" t="str">
            <v>Югославия</v>
          </cell>
          <cell r="D280" t="str">
            <v>Yug</v>
          </cell>
        </row>
        <row r="281">
          <cell r="B281" t="str">
            <v>Американское Самоа</v>
          </cell>
          <cell r="D281" t="str">
            <v>AmSam</v>
          </cell>
        </row>
        <row r="282">
          <cell r="B282" t="str">
            <v>Ангилья</v>
          </cell>
          <cell r="D282" t="str">
            <v>Ang</v>
          </cell>
        </row>
        <row r="283">
          <cell r="B283" t="str">
            <v>Аруба</v>
          </cell>
          <cell r="D283" t="str">
            <v>Aru</v>
          </cell>
        </row>
        <row r="284">
          <cell r="B284" t="str">
            <v>Австралия+Новая Зеландия</v>
          </cell>
          <cell r="D284" t="str">
            <v>AusNZ</v>
          </cell>
        </row>
        <row r="285">
          <cell r="B285" t="str">
            <v>Бермудские острова</v>
          </cell>
          <cell r="D285" t="str">
            <v>Berm</v>
          </cell>
        </row>
        <row r="286">
          <cell r="B286" t="str">
            <v>Британские Виргинские острова</v>
          </cell>
          <cell r="D286" t="str">
            <v>BrVir</v>
          </cell>
        </row>
        <row r="287">
          <cell r="B287" t="str">
            <v>Вест-Индия</v>
          </cell>
          <cell r="D287" t="str">
            <v>Carib</v>
          </cell>
        </row>
        <row r="288">
          <cell r="B288" t="str">
            <v>Каймановы острова</v>
          </cell>
          <cell r="D288" t="str">
            <v>Kai</v>
          </cell>
        </row>
        <row r="289">
          <cell r="B289" t="str">
            <v>Острова Кука</v>
          </cell>
          <cell r="D289" t="str">
            <v>Cook</v>
          </cell>
        </row>
        <row r="290">
          <cell r="B290" t="str">
            <v>Фарерские острова</v>
          </cell>
          <cell r="D290" t="str">
            <v>Far</v>
          </cell>
        </row>
        <row r="291">
          <cell r="B291" t="str">
            <v>Фолклендские острова</v>
          </cell>
          <cell r="D291" t="str">
            <v>Folk</v>
          </cell>
        </row>
        <row r="292">
          <cell r="B292" t="str">
            <v>Французская Гвиана</v>
          </cell>
          <cell r="D292" t="str">
            <v>FrGu</v>
          </cell>
        </row>
        <row r="293">
          <cell r="B293" t="str">
            <v>Французская Полинезия</v>
          </cell>
          <cell r="D293" t="str">
            <v>FrPol</v>
          </cell>
        </row>
        <row r="294">
          <cell r="B294" t="str">
            <v>Гибралтар</v>
          </cell>
          <cell r="D294" t="str">
            <v>Gibr</v>
          </cell>
        </row>
        <row r="295">
          <cell r="B295" t="str">
            <v>Гренландия</v>
          </cell>
          <cell r="D295" t="str">
            <v>GreLa</v>
          </cell>
        </row>
        <row r="296">
          <cell r="B296" t="str">
            <v>Ватикан</v>
          </cell>
          <cell r="D296" t="str">
            <v>Vati</v>
          </cell>
        </row>
        <row r="297">
          <cell r="B297" t="str">
            <v>Остров Мэн</v>
          </cell>
          <cell r="D297" t="str">
            <v>Man</v>
          </cell>
        </row>
        <row r="298">
          <cell r="B298" t="str">
            <v>Латинская Америка+Вест-Индия</v>
          </cell>
          <cell r="D298" t="str">
            <v>LatCar</v>
          </cell>
        </row>
        <row r="299">
          <cell r="B299" t="str">
            <v>Развивающиеся страны без наименее развитых стран</v>
          </cell>
          <cell r="D299" t="str">
            <v>LDLD</v>
          </cell>
        </row>
        <row r="300">
          <cell r="B300" t="str">
            <v>Меланезия</v>
          </cell>
          <cell r="D300" t="str">
            <v>Melan</v>
          </cell>
        </row>
        <row r="301">
          <cell r="B301" t="str">
            <v>Монтсеррат</v>
          </cell>
          <cell r="D301" t="str">
            <v>Mont</v>
          </cell>
        </row>
        <row r="302">
          <cell r="B302" t="str">
            <v>Более развитые регионы</v>
          </cell>
          <cell r="D302" t="str">
            <v>MDR</v>
          </cell>
        </row>
        <row r="303">
          <cell r="B303" t="str">
            <v>Ниуэ</v>
          </cell>
          <cell r="D303" t="str">
            <v>Niue</v>
          </cell>
        </row>
        <row r="304">
          <cell r="B304" t="str">
            <v>Северные Марианские острова</v>
          </cell>
          <cell r="D304" t="str">
            <v>NoMar</v>
          </cell>
        </row>
        <row r="305">
          <cell r="B305" t="str">
            <v>Океания</v>
          </cell>
          <cell r="D305" t="str">
            <v>Ocean</v>
          </cell>
        </row>
        <row r="306">
          <cell r="B306" t="str">
            <v>Острова Питкэрн</v>
          </cell>
          <cell r="D306" t="str">
            <v>Pitc</v>
          </cell>
        </row>
        <row r="307">
          <cell r="B307" t="str">
            <v>Полинезия</v>
          </cell>
          <cell r="D307" t="str">
            <v>Polin</v>
          </cell>
        </row>
        <row r="308">
          <cell r="B308" t="str">
            <v>Остров Святой Елены</v>
          </cell>
          <cell r="D308" t="str">
            <v>StHel</v>
          </cell>
        </row>
        <row r="309">
          <cell r="B309" t="str">
            <v>Сент-Китс и Невис</v>
          </cell>
          <cell r="D309" t="str">
            <v>StKN</v>
          </cell>
        </row>
        <row r="310">
          <cell r="B310" t="str">
            <v>Сен-Пьер и Микелон</v>
          </cell>
          <cell r="D310" t="str">
            <v>StPM</v>
          </cell>
        </row>
        <row r="311">
          <cell r="B311" t="str">
            <v>Самоа</v>
          </cell>
          <cell r="D311" t="str">
            <v>Samoa</v>
          </cell>
        </row>
        <row r="312">
          <cell r="B312" t="str">
            <v>Южная Азия</v>
          </cell>
          <cell r="D312" t="str">
            <v>S_As</v>
          </cell>
        </row>
        <row r="313">
          <cell r="B313" t="str">
            <v>Юговосточная Азия</v>
          </cell>
          <cell r="D313" t="str">
            <v>SE_As</v>
          </cell>
        </row>
        <row r="314">
          <cell r="B314" t="str">
            <v>Токелау</v>
          </cell>
          <cell r="D314" t="str">
            <v>Toke</v>
          </cell>
        </row>
        <row r="315">
          <cell r="B315" t="str">
            <v>Тёркс и Кайкос</v>
          </cell>
          <cell r="D315" t="str">
            <v>TuCa</v>
          </cell>
        </row>
        <row r="316">
          <cell r="B316" t="str">
            <v>Американские Виргинские острова</v>
          </cell>
          <cell r="D316" t="str">
            <v>AmVir</v>
          </cell>
        </row>
        <row r="317">
          <cell r="B317" t="str">
            <v>Уоллис и Футуна</v>
          </cell>
          <cell r="D317" t="str">
            <v>WalF</v>
          </cell>
        </row>
        <row r="318">
          <cell r="B318" t="str">
            <v>Земной шар</v>
          </cell>
          <cell r="D318" t="str">
            <v>World</v>
          </cell>
        </row>
        <row r="319">
          <cell r="B319" t="str">
            <v>Китай без Гонконга</v>
          </cell>
          <cell r="D319" t="str">
            <v>Ch_HG</v>
          </cell>
        </row>
        <row r="320">
          <cell r="B320" t="str">
            <v>Сектор Газа</v>
          </cell>
          <cell r="D320" t="str">
            <v>Gaz</v>
          </cell>
        </row>
        <row r="321">
          <cell r="B321" t="str">
            <v>Гонконг</v>
          </cell>
          <cell r="D321" t="str">
            <v>HG</v>
          </cell>
        </row>
        <row r="322">
          <cell r="B322" t="str">
            <v>Страна неизвестна</v>
          </cell>
          <cell r="D322" t="str">
            <v>UnKn</v>
          </cell>
        </row>
        <row r="323">
          <cell r="B323" t="str">
            <v>Чехословакия</v>
          </cell>
          <cell r="D323" t="str">
            <v>Ch_Sl</v>
          </cell>
        </row>
        <row r="324">
          <cell r="B324" t="str">
            <v>Арабские страны</v>
          </cell>
          <cell r="D324" t="str">
            <v>Arab_W</v>
          </cell>
        </row>
        <row r="325">
          <cell r="B325" t="str">
            <v>Восточная Азия и страны бассейна Тихого океана (все страны)</v>
          </cell>
          <cell r="D325" t="str">
            <v>EA_P</v>
          </cell>
        </row>
        <row r="326">
          <cell r="B326" t="str">
            <v>Восточная Азия и страны бассейна Тихого океана (только развивающиеся страны)</v>
          </cell>
          <cell r="D326" t="str">
            <v>EA_PD</v>
          </cell>
        </row>
        <row r="327">
          <cell r="B327" t="str">
            <v>Зона евро</v>
          </cell>
          <cell r="D327" t="str">
            <v>Euro</v>
          </cell>
        </row>
        <row r="328">
          <cell r="B328" t="str">
            <v>Европа и Средняя Азия (все страны)</v>
          </cell>
          <cell r="D328" t="str">
            <v>Eu_CA</v>
          </cell>
        </row>
        <row r="329">
          <cell r="B329" t="str">
            <v>Европа и Средняя Азия (только развивающиеся страны)</v>
          </cell>
          <cell r="D329" t="str">
            <v>Eu_CAD</v>
          </cell>
        </row>
        <row r="330">
          <cell r="B330" t="str">
            <v>Бедные страны с большим долгом</v>
          </cell>
          <cell r="D330" t="str">
            <v>PC_BD</v>
          </cell>
        </row>
        <row r="331">
          <cell r="B331" t="str">
            <v>Страны высоких доходов</v>
          </cell>
          <cell r="D331" t="str">
            <v>CHIn</v>
          </cell>
        </row>
        <row r="332">
          <cell r="B332" t="str">
            <v>Страны высоких доходов - не члены OECD</v>
          </cell>
          <cell r="D332" t="str">
            <v>CHIn_NOE</v>
          </cell>
        </row>
        <row r="333">
          <cell r="B333" t="str">
            <v>Страны высоких доходов - члены OECD</v>
          </cell>
          <cell r="D333" t="str">
            <v>CHIn_OE</v>
          </cell>
        </row>
        <row r="334">
          <cell r="B334" t="str">
            <v>Латинская Америка и Карибский район (все страны)</v>
          </cell>
          <cell r="D334" t="str">
            <v>LA_Ca</v>
          </cell>
        </row>
        <row r="335">
          <cell r="B335" t="str">
            <v>Латинская Америка и Карибский район (только развивающиеся страны)</v>
          </cell>
          <cell r="D335" t="str">
            <v>LA_CaD</v>
          </cell>
        </row>
        <row r="336">
          <cell r="B336" t="str">
            <v>Страны средних и низких доходов</v>
          </cell>
          <cell r="D336" t="str">
            <v>CMLIn</v>
          </cell>
        </row>
        <row r="337">
          <cell r="B337" t="str">
            <v>Страны низких доходов</v>
          </cell>
          <cell r="D337" t="str">
            <v>CLIn</v>
          </cell>
        </row>
        <row r="338">
          <cell r="B338" t="str">
            <v>Страны доходов ниже среднего</v>
          </cell>
          <cell r="D338" t="str">
            <v>CLMIn</v>
          </cell>
        </row>
        <row r="339">
          <cell r="B339" t="str">
            <v>Ближний Восток и Северная Африки (все страны)</v>
          </cell>
          <cell r="D339" t="str">
            <v>ME_NA</v>
          </cell>
        </row>
        <row r="340">
          <cell r="B340" t="str">
            <v>Ближний Восток и Северная Африки (только развивающиеся страны)</v>
          </cell>
          <cell r="D340" t="str">
            <v>ME_NAD</v>
          </cell>
        </row>
        <row r="341">
          <cell r="B341" t="str">
            <v>Страны средних доходов</v>
          </cell>
          <cell r="D341" t="str">
            <v>CMIn</v>
          </cell>
        </row>
        <row r="342">
          <cell r="B342" t="str">
            <v>Страны - члены OECD</v>
          </cell>
          <cell r="D342" t="str">
            <v>OECD</v>
          </cell>
        </row>
        <row r="343">
          <cell r="B343" t="str">
            <v>Африка южнее Сахары (все страны)</v>
          </cell>
          <cell r="D343" t="str">
            <v>SSAf</v>
          </cell>
        </row>
        <row r="344">
          <cell r="B344" t="str">
            <v>Африка южнее Сахары (только развивающиеся страны)</v>
          </cell>
          <cell r="D344" t="str">
            <v>SSAfD</v>
          </cell>
        </row>
        <row r="345">
          <cell r="B345" t="str">
            <v>Страны доходов выше среднего</v>
          </cell>
          <cell r="D345" t="str">
            <v>CHMIn</v>
          </cell>
        </row>
        <row r="346">
          <cell r="B346" t="str">
            <v>Всего</v>
          </cell>
          <cell r="D346" t="str">
            <v>TOT</v>
          </cell>
        </row>
        <row r="347">
          <cell r="B347" t="str">
            <v>Страны СНГ и Балтии</v>
          </cell>
          <cell r="D347" t="str">
            <v>CIS_Ba</v>
          </cell>
        </row>
        <row r="348">
          <cell r="B348" t="str">
            <v>Государства Закавказья</v>
          </cell>
          <cell r="D348" t="str">
            <v>Tr_Cauc</v>
          </cell>
        </row>
        <row r="349">
          <cell r="B349" t="str">
            <v>Государства Средней Азии</v>
          </cell>
          <cell r="D349" t="str">
            <v>Mid_As</v>
          </cell>
        </row>
        <row r="350">
          <cell r="B350" t="str">
            <v>Государствами Балтии</v>
          </cell>
          <cell r="D350" t="str">
            <v>Balt</v>
          </cell>
        </row>
        <row r="351">
          <cell r="B351" t="str">
            <v>Другие зарубежные страны</v>
          </cell>
          <cell r="D351" t="str">
            <v>Oth_cou</v>
          </cell>
        </row>
        <row r="352">
          <cell r="B352" t="str">
            <v>Прочие</v>
          </cell>
          <cell r="D352" t="str">
            <v>Another</v>
          </cell>
        </row>
        <row r="353">
          <cell r="B353" t="str">
            <v>  миграция со странами СНГ </v>
          </cell>
          <cell r="D353" t="str">
            <v>CIS</v>
          </cell>
        </row>
        <row r="354">
          <cell r="B354" t="str">
            <v> миграция с другими зарубежными странами</v>
          </cell>
          <cell r="D354" t="str">
            <v>Oth_cou</v>
          </cell>
        </row>
        <row r="355">
          <cell r="B355" t="str">
            <v>Палестина</v>
          </cell>
          <cell r="D355" t="str">
            <v>PalTer</v>
          </cell>
        </row>
        <row r="356">
          <cell r="B356" t="str">
            <v>резерв</v>
          </cell>
          <cell r="D356" t="str">
            <v>void</v>
          </cell>
        </row>
        <row r="357">
          <cell r="B357" t="str">
            <v>резерв</v>
          </cell>
          <cell r="D357" t="str">
            <v>void</v>
          </cell>
        </row>
        <row r="358">
          <cell r="B358" t="str">
            <v>резерв</v>
          </cell>
          <cell r="D358" t="str">
            <v>void</v>
          </cell>
        </row>
        <row r="359">
          <cell r="B359" t="str">
            <v>резерв</v>
          </cell>
          <cell r="D359" t="str">
            <v>void</v>
          </cell>
        </row>
        <row r="360">
          <cell r="B360" t="str">
            <v>резерв</v>
          </cell>
          <cell r="D360" t="str">
            <v>void</v>
          </cell>
        </row>
        <row r="361">
          <cell r="B361" t="str">
            <v>резерв</v>
          </cell>
          <cell r="D36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2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1"/>
  <sheetViews>
    <sheetView tabSelected="1" zoomScalePageLayoutView="0" workbookViewId="0" topLeftCell="A228">
      <selection activeCell="D21" sqref="D2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4" customWidth="1"/>
    <col min="7" max="7" width="14.50390625" style="37" customWidth="1"/>
    <col min="8" max="8" width="8.625" style="37" bestFit="1" customWidth="1"/>
    <col min="9" max="9" width="8.00390625" style="37" bestFit="1" customWidth="1"/>
    <col min="10" max="10" width="11.75390625" style="37" customWidth="1"/>
    <col min="11" max="13" width="8.00390625" style="37" bestFit="1" customWidth="1"/>
    <col min="14" max="22" width="9.25390625" style="1" bestFit="1" customWidth="1"/>
    <col min="23" max="16384" width="9.125" style="1" customWidth="1"/>
  </cols>
  <sheetData>
    <row r="1" spans="2:13" s="4" customFormat="1" ht="30" thickBot="1">
      <c r="B1" s="54" t="s">
        <v>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5.75" thickTop="1">
      <c r="A2" s="4">
        <v>1</v>
      </c>
      <c r="B2" s="4">
        <v>1</v>
      </c>
      <c r="C2" s="6" t="s">
        <v>0</v>
      </c>
      <c r="D2" s="33" t="s">
        <v>35</v>
      </c>
      <c r="E2" s="5"/>
      <c r="F2" s="39" t="s">
        <v>114</v>
      </c>
      <c r="G2" s="35"/>
      <c r="H2" s="35"/>
      <c r="I2" s="35"/>
      <c r="J2" s="35"/>
      <c r="K2" s="35"/>
      <c r="L2" s="35"/>
      <c r="M2" s="35"/>
    </row>
    <row r="3" spans="1:13" s="4" customFormat="1" ht="64.5" customHeight="1" thickBot="1">
      <c r="A3" s="4">
        <v>1</v>
      </c>
      <c r="B3" s="4">
        <v>2</v>
      </c>
      <c r="C3" s="10" t="s">
        <v>19</v>
      </c>
      <c r="D3" s="34" t="s">
        <v>116</v>
      </c>
      <c r="F3" s="57" t="s">
        <v>115</v>
      </c>
      <c r="G3" s="58"/>
      <c r="H3" s="58"/>
      <c r="I3" s="35"/>
      <c r="J3" s="35"/>
      <c r="K3" s="35"/>
      <c r="L3" s="35"/>
      <c r="M3" s="35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54</v>
      </c>
      <c r="E4" s="5"/>
      <c r="F4" s="36"/>
      <c r="G4" s="35"/>
      <c r="H4" s="35"/>
      <c r="I4" s="35"/>
      <c r="J4" s="35"/>
      <c r="K4" s="35"/>
      <c r="L4" s="35"/>
      <c r="M4" s="35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NumMig</v>
      </c>
      <c r="E5" s="5"/>
      <c r="F5" s="36"/>
      <c r="G5" s="35"/>
      <c r="H5" s="35"/>
      <c r="I5" s="35"/>
      <c r="J5" s="35"/>
      <c r="K5" s="35"/>
      <c r="L5" s="35"/>
      <c r="M5" s="35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36"/>
      <c r="G6" s="35"/>
      <c r="H6" s="35"/>
      <c r="I6" s="35"/>
      <c r="J6" s="35"/>
      <c r="K6" s="35"/>
      <c r="L6" s="35"/>
      <c r="M6" s="35"/>
    </row>
    <row r="7" spans="3:13" s="4" customFormat="1" ht="16.5" thickBot="1" thickTop="1">
      <c r="C7" s="5"/>
      <c r="D7" s="3"/>
      <c r="E7" s="5"/>
      <c r="F7" s="36"/>
      <c r="G7" s="35"/>
      <c r="H7" s="35"/>
      <c r="I7" s="35"/>
      <c r="J7" s="35"/>
      <c r="K7" s="35"/>
      <c r="L7" s="35"/>
      <c r="M7" s="35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36"/>
      <c r="G8" s="35"/>
      <c r="H8" s="35"/>
      <c r="I8" s="35"/>
      <c r="J8" s="35"/>
      <c r="K8" s="35"/>
      <c r="L8" s="35"/>
      <c r="M8" s="35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32</v>
      </c>
      <c r="E9" s="5"/>
      <c r="F9" s="36"/>
      <c r="G9" s="35"/>
      <c r="H9" s="35"/>
      <c r="I9" s="35"/>
      <c r="J9" s="35"/>
      <c r="K9" s="35"/>
      <c r="L9" s="35"/>
      <c r="M9" s="35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36"/>
      <c r="G10" s="35"/>
      <c r="H10" s="35"/>
      <c r="I10" s="35"/>
      <c r="J10" s="35"/>
      <c r="K10" s="35"/>
      <c r="L10" s="35"/>
      <c r="M10" s="35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36"/>
      <c r="G11" s="35"/>
      <c r="H11" s="35"/>
      <c r="I11" s="35"/>
      <c r="J11" s="35"/>
      <c r="K11" s="35"/>
      <c r="L11" s="35"/>
      <c r="M11" s="35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40">
        <v>1</v>
      </c>
      <c r="G12" s="35"/>
      <c r="H12" s="35"/>
      <c r="I12" s="35"/>
      <c r="J12" s="35"/>
      <c r="K12" s="35"/>
      <c r="L12" s="35"/>
      <c r="M12" s="35"/>
    </row>
    <row r="13" spans="3:13" s="4" customFormat="1" ht="16.5" thickBot="1" thickTop="1">
      <c r="C13" s="5"/>
      <c r="D13" s="3"/>
      <c r="E13" s="5"/>
      <c r="F13" s="36"/>
      <c r="G13" s="35"/>
      <c r="H13" s="35"/>
      <c r="I13" s="35"/>
      <c r="J13" s="35"/>
      <c r="K13" s="35"/>
      <c r="L13" s="35"/>
      <c r="M13" s="35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66</v>
      </c>
      <c r="E14" s="5"/>
      <c r="F14" s="36"/>
      <c r="G14" s="35"/>
      <c r="H14" s="35"/>
      <c r="I14" s="35"/>
      <c r="J14" s="35"/>
      <c r="K14" s="35"/>
      <c r="L14" s="35"/>
      <c r="M14" s="35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16</v>
      </c>
      <c r="F15" s="36"/>
      <c r="G15" s="35"/>
      <c r="H15" s="35"/>
      <c r="I15" s="35"/>
      <c r="J15" s="35"/>
      <c r="K15" s="35"/>
      <c r="L15" s="35"/>
      <c r="M15" s="35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Citi</v>
      </c>
      <c r="F16" s="36"/>
      <c r="G16" s="35"/>
      <c r="H16" s="35"/>
      <c r="I16" s="35"/>
      <c r="J16" s="35"/>
      <c r="K16" s="35"/>
      <c r="L16" s="35"/>
      <c r="M16" s="35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58</v>
      </c>
      <c r="E17" s="5"/>
      <c r="F17" s="40">
        <v>42</v>
      </c>
      <c r="G17" s="35"/>
      <c r="H17" s="35"/>
      <c r="I17" s="35"/>
      <c r="J17" s="35"/>
      <c r="K17" s="35"/>
      <c r="L17" s="35"/>
      <c r="M17" s="35"/>
    </row>
    <row r="18" spans="3:13" s="4" customFormat="1" ht="16.5" thickBot="1" thickTop="1">
      <c r="C18" s="5"/>
      <c r="D18" s="3"/>
      <c r="E18" s="5"/>
      <c r="F18" s="36"/>
      <c r="G18" s="35"/>
      <c r="H18" s="35"/>
      <c r="I18" s="35"/>
      <c r="J18" s="35"/>
      <c r="K18" s="35"/>
      <c r="L18" s="35"/>
      <c r="M18" s="35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36"/>
      <c r="G19" s="35"/>
      <c r="H19" s="35"/>
      <c r="I19" s="35"/>
      <c r="J19" s="35"/>
      <c r="K19" s="35"/>
      <c r="L19" s="35"/>
      <c r="M19" s="35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127</v>
      </c>
      <c r="E20" s="5"/>
      <c r="F20" s="36"/>
      <c r="G20" s="35"/>
      <c r="H20" s="35"/>
      <c r="I20" s="35"/>
      <c r="J20" s="35"/>
      <c r="K20" s="35"/>
      <c r="L20" s="35"/>
      <c r="M20" s="35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INDEX('[1]категории'!$C$3:$C$28,MATCH(D20,'[1]категории'!$B$3:$B$28,0))</f>
        <v>5</v>
      </c>
      <c r="F21" s="36"/>
      <c r="G21" s="35"/>
      <c r="H21" s="35"/>
      <c r="I21" s="35"/>
      <c r="J21" s="35"/>
      <c r="K21" s="35"/>
      <c r="L21" s="35"/>
      <c r="M21" s="35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INDEX('[1]категории'!$D$3:$D$28,MATCH(D20,'[1]категории'!$B$3:$B$28,0))</f>
        <v>AGE5F</v>
      </c>
      <c r="F22" s="36"/>
      <c r="G22" s="35"/>
      <c r="H22" s="35"/>
      <c r="I22" s="35"/>
      <c r="J22" s="35"/>
      <c r="K22" s="35"/>
      <c r="L22" s="35"/>
      <c r="M22" s="35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15</v>
      </c>
      <c r="E23" s="5"/>
      <c r="F23" s="40">
        <v>49</v>
      </c>
      <c r="G23" s="35"/>
      <c r="H23" s="35"/>
      <c r="I23" s="35"/>
      <c r="J23" s="35"/>
      <c r="K23" s="35"/>
      <c r="L23" s="35"/>
      <c r="M23" s="35"/>
    </row>
    <row r="24" spans="3:13" s="4" customFormat="1" ht="9.75" customHeight="1" thickBot="1" thickTop="1">
      <c r="C24" s="5"/>
      <c r="D24" s="3"/>
      <c r="E24" s="5"/>
      <c r="F24" s="36"/>
      <c r="G24" s="35"/>
      <c r="H24" s="35"/>
      <c r="I24" s="35"/>
      <c r="J24" s="35"/>
      <c r="K24" s="35"/>
      <c r="L24" s="35"/>
      <c r="M24" s="35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36</v>
      </c>
      <c r="E25" s="5"/>
      <c r="F25" s="36"/>
      <c r="G25" s="35"/>
      <c r="H25" s="35"/>
      <c r="I25" s="35"/>
      <c r="J25" s="35"/>
      <c r="K25" s="35"/>
      <c r="L25" s="35"/>
      <c r="M25" s="35"/>
    </row>
    <row r="26" spans="3:13" s="4" customFormat="1" ht="9.75" customHeight="1" thickBot="1" thickTop="1">
      <c r="C26" s="5"/>
      <c r="D26" s="3"/>
      <c r="E26" s="5"/>
      <c r="F26" s="36"/>
      <c r="G26" s="35"/>
      <c r="H26" s="35"/>
      <c r="I26" s="35"/>
      <c r="J26" s="35"/>
      <c r="K26" s="35"/>
      <c r="L26" s="35"/>
      <c r="M26" s="35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1" t="s">
        <v>117</v>
      </c>
      <c r="E27" s="5"/>
      <c r="F27" s="36"/>
      <c r="G27" s="35"/>
      <c r="H27" s="35"/>
      <c r="I27" s="35"/>
      <c r="J27" s="35"/>
      <c r="K27" s="35"/>
      <c r="L27" s="35"/>
      <c r="M27" s="35"/>
    </row>
    <row r="28" spans="3:13" s="4" customFormat="1" ht="9.75" customHeight="1" thickBot="1" thickTop="1">
      <c r="C28" s="5"/>
      <c r="D28" s="3"/>
      <c r="E28" s="5"/>
      <c r="F28" s="36"/>
      <c r="G28" s="35"/>
      <c r="H28" s="35"/>
      <c r="I28" s="35"/>
      <c r="J28" s="35"/>
      <c r="K28" s="35"/>
      <c r="L28" s="35"/>
      <c r="M28" s="35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28</v>
      </c>
      <c r="E29" s="5"/>
      <c r="F29" s="36"/>
      <c r="G29" s="35"/>
      <c r="H29" s="35"/>
      <c r="I29" s="35"/>
      <c r="J29" s="35"/>
      <c r="K29" s="35"/>
      <c r="L29" s="35"/>
      <c r="M29" s="35"/>
    </row>
    <row r="30" spans="3:13" s="4" customFormat="1" ht="9.75" customHeight="1" thickBot="1" thickTop="1">
      <c r="C30" s="5"/>
      <c r="D30" s="3"/>
      <c r="E30" s="5"/>
      <c r="F30" s="36"/>
      <c r="G30" s="35"/>
      <c r="H30" s="35"/>
      <c r="I30" s="35"/>
      <c r="J30" s="35"/>
      <c r="K30" s="35"/>
      <c r="L30" s="35"/>
      <c r="M30" s="35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0">
        <v>40796</v>
      </c>
      <c r="E31" s="5"/>
      <c r="F31" s="36"/>
      <c r="G31" s="35"/>
      <c r="H31" s="35"/>
      <c r="I31" s="35"/>
      <c r="J31" s="35"/>
      <c r="K31" s="35"/>
      <c r="L31" s="35"/>
      <c r="M31" s="35"/>
    </row>
    <row r="32" spans="3:13" s="4" customFormat="1" ht="9.75" customHeight="1" thickBot="1" thickTop="1">
      <c r="C32" s="5"/>
      <c r="D32" s="3"/>
      <c r="E32" s="5"/>
      <c r="F32" s="36"/>
      <c r="G32" s="35"/>
      <c r="H32" s="35"/>
      <c r="I32" s="35"/>
      <c r="J32" s="35"/>
      <c r="K32" s="35"/>
      <c r="L32" s="35"/>
      <c r="M32" s="35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0">
        <f ca="1">TODAY()</f>
        <v>41005</v>
      </c>
      <c r="E33" s="5"/>
      <c r="F33" s="36"/>
      <c r="G33" s="35"/>
      <c r="H33" s="35"/>
      <c r="I33" s="35"/>
      <c r="J33" s="35"/>
      <c r="K33" s="35"/>
      <c r="L33" s="35"/>
      <c r="M33" s="35"/>
    </row>
    <row r="34" spans="3:13" s="4" customFormat="1" ht="9.75" customHeight="1" thickBot="1" thickTop="1">
      <c r="C34" s="5"/>
      <c r="D34" s="3"/>
      <c r="E34" s="5"/>
      <c r="F34" s="36"/>
      <c r="G34" s="35"/>
      <c r="H34" s="35"/>
      <c r="I34" s="35"/>
      <c r="J34" s="35"/>
      <c r="K34" s="35"/>
      <c r="L34" s="35"/>
      <c r="M34" s="35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37</v>
      </c>
      <c r="E35" s="5"/>
      <c r="F35" s="36"/>
      <c r="G35" s="35"/>
      <c r="H35" s="35"/>
      <c r="I35" s="35"/>
      <c r="J35" s="35"/>
      <c r="K35" s="35"/>
      <c r="L35" s="35"/>
      <c r="M35" s="35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118</v>
      </c>
      <c r="E37" s="5"/>
      <c r="F37" s="36"/>
      <c r="G37" s="35"/>
      <c r="H37" s="35"/>
      <c r="I37" s="35"/>
      <c r="J37" s="35"/>
      <c r="K37" s="35"/>
      <c r="L37" s="35"/>
      <c r="M37" s="35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55" t="s">
        <v>119</v>
      </c>
      <c r="E39" s="56"/>
      <c r="F39" s="56"/>
      <c r="G39" s="56"/>
      <c r="H39" s="56"/>
      <c r="I39" s="56"/>
      <c r="J39" s="56"/>
      <c r="K39" s="56"/>
      <c r="L39" s="56"/>
      <c r="M39" s="56"/>
    </row>
    <row r="40" spans="1:44" ht="6.75" customHeight="1" thickBot="1" thickTop="1">
      <c r="A40" s="4"/>
      <c r="C40" s="24"/>
      <c r="E40" s="5"/>
      <c r="K40" s="24"/>
      <c r="N40" s="25"/>
      <c r="O40" s="25"/>
      <c r="P40" s="2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5" customHeight="1" thickBot="1" thickTop="1">
      <c r="A41" s="4">
        <v>1</v>
      </c>
      <c r="B41" s="4">
        <v>22</v>
      </c>
      <c r="C41" s="27" t="s">
        <v>29</v>
      </c>
      <c r="D41" s="13">
        <v>2008</v>
      </c>
      <c r="E41" s="5"/>
      <c r="F41" s="36"/>
      <c r="G41" s="35"/>
      <c r="H41" s="35"/>
      <c r="I41" s="35"/>
      <c r="J41" s="35"/>
      <c r="K41" s="36"/>
      <c r="L41" s="35"/>
      <c r="M41" s="35"/>
      <c r="N41" s="28"/>
      <c r="O41" s="28"/>
      <c r="P41" s="29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6.75" customHeight="1" thickBot="1" thickTop="1">
      <c r="A42" s="4"/>
      <c r="C42" s="24"/>
      <c r="K42" s="24"/>
      <c r="N42" s="25"/>
      <c r="O42" s="25"/>
      <c r="P42" s="2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5" customHeight="1" thickBot="1" thickTop="1">
      <c r="A43" s="4">
        <v>1</v>
      </c>
      <c r="B43" s="4">
        <v>23</v>
      </c>
      <c r="C43" s="27" t="s">
        <v>30</v>
      </c>
      <c r="D43" s="13" t="s">
        <v>31</v>
      </c>
      <c r="E43" s="30"/>
      <c r="F43" s="38"/>
      <c r="G43" s="38"/>
      <c r="H43" s="38"/>
      <c r="I43" s="38"/>
      <c r="J43" s="38"/>
      <c r="K43" s="38"/>
      <c r="L43" s="38"/>
      <c r="M43" s="38"/>
      <c r="N43" s="31"/>
      <c r="O43" s="31"/>
      <c r="P43" s="31"/>
      <c r="Q43" s="31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16" ht="12" customHeight="1" thickBot="1" thickTop="1">
      <c r="A44" s="4"/>
      <c r="C44" s="24"/>
      <c r="F44" s="2"/>
      <c r="G44" s="1"/>
      <c r="H44" s="1"/>
      <c r="I44" s="1"/>
      <c r="J44" s="1"/>
      <c r="K44" s="2"/>
      <c r="L44" s="1"/>
      <c r="M44" s="1"/>
      <c r="P44" s="2"/>
    </row>
    <row r="45" spans="1:3" s="4" customFormat="1" ht="17.25" customHeight="1" thickBot="1" thickTop="1">
      <c r="A45" s="4">
        <v>1</v>
      </c>
      <c r="B45" s="4">
        <v>300</v>
      </c>
      <c r="C45" s="27" t="s">
        <v>33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34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122</v>
      </c>
      <c r="D48" s="51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123</v>
      </c>
      <c r="D49" s="52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124</v>
      </c>
      <c r="D50" s="13">
        <v>2008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125</v>
      </c>
      <c r="D51" s="53">
        <f>INDEX('[1]period'!$D$3:$D$176,MATCH(D50,'[1]period'!$B$3:$B$176,0))</f>
        <v>2008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126</v>
      </c>
      <c r="D52" s="53">
        <f>MATCH(D51,'[1]period'!$B$3:$B$176,0)</f>
        <v>132</v>
      </c>
      <c r="E52" s="5"/>
    </row>
    <row r="53" spans="1:13" ht="6.75" customHeight="1" thickTop="1">
      <c r="A53" s="4"/>
      <c r="C53" s="24"/>
      <c r="F53" s="2"/>
      <c r="G53" s="25"/>
      <c r="H53" s="1"/>
      <c r="I53" s="1"/>
      <c r="J53" s="1"/>
      <c r="K53" s="1"/>
      <c r="L53" s="1"/>
      <c r="M53" s="1"/>
    </row>
    <row r="54" spans="3:26" s="42" customFormat="1" ht="14.25">
      <c r="C54" s="43" t="s">
        <v>22</v>
      </c>
      <c r="E54" s="44">
        <v>1</v>
      </c>
      <c r="F54" s="44">
        <v>2</v>
      </c>
      <c r="G54" s="44">
        <v>3</v>
      </c>
      <c r="H54" s="44">
        <v>1</v>
      </c>
      <c r="I54" s="44">
        <v>2</v>
      </c>
      <c r="J54" s="44">
        <v>3</v>
      </c>
      <c r="K54" s="44">
        <v>4</v>
      </c>
      <c r="L54" s="44">
        <v>5</v>
      </c>
      <c r="M54" s="44">
        <v>6</v>
      </c>
      <c r="N54" s="44">
        <v>7</v>
      </c>
      <c r="O54" s="44">
        <v>8</v>
      </c>
      <c r="P54" s="44">
        <v>9</v>
      </c>
      <c r="Q54" s="44">
        <v>10</v>
      </c>
      <c r="R54" s="44">
        <v>11</v>
      </c>
      <c r="S54" s="44">
        <v>12</v>
      </c>
      <c r="T54" s="44">
        <v>13</v>
      </c>
      <c r="U54" s="44">
        <v>14</v>
      </c>
      <c r="V54" s="44">
        <v>15</v>
      </c>
      <c r="W54" s="44">
        <v>16</v>
      </c>
      <c r="X54" s="44">
        <v>17</v>
      </c>
      <c r="Y54" s="44">
        <v>18</v>
      </c>
      <c r="Z54" s="44">
        <v>19</v>
      </c>
    </row>
    <row r="55" spans="1:22" ht="15">
      <c r="A55" s="22">
        <v>2</v>
      </c>
      <c r="B55" s="17"/>
      <c r="C55" s="18">
        <v>3</v>
      </c>
      <c r="D55" s="19">
        <v>4</v>
      </c>
      <c r="E55" s="22"/>
      <c r="F55" s="45">
        <v>3</v>
      </c>
      <c r="G55" s="45">
        <v>4</v>
      </c>
      <c r="H55" s="45">
        <v>5</v>
      </c>
      <c r="I55" s="45">
        <v>5</v>
      </c>
      <c r="J55" s="45">
        <v>5</v>
      </c>
      <c r="K55" s="45">
        <v>5</v>
      </c>
      <c r="L55" s="45">
        <v>5</v>
      </c>
      <c r="M55" s="45">
        <v>5</v>
      </c>
      <c r="N55" s="45">
        <v>5</v>
      </c>
      <c r="O55" s="45">
        <v>5</v>
      </c>
      <c r="P55" s="45">
        <v>5</v>
      </c>
      <c r="Q55" s="45">
        <v>5</v>
      </c>
      <c r="R55" s="45">
        <v>5</v>
      </c>
      <c r="S55" s="45">
        <v>5</v>
      </c>
      <c r="T55" s="45">
        <v>5</v>
      </c>
      <c r="U55" s="45">
        <v>5</v>
      </c>
      <c r="V55" s="45">
        <v>5</v>
      </c>
    </row>
    <row r="56" spans="1:22" ht="15.75" thickBot="1">
      <c r="A56" s="17">
        <v>3</v>
      </c>
      <c r="B56" s="21"/>
      <c r="C56" s="21"/>
      <c r="D56" s="21" t="s">
        <v>23</v>
      </c>
      <c r="E56" s="21"/>
      <c r="F56" s="21"/>
      <c r="G56" s="21"/>
      <c r="H56" s="23" t="str">
        <f>INDEX('[1]age5f'!$D$3:$D$176,MATCH(H57,'[1]age5f'!$B$3:$B$176,0))</f>
        <v>TOT</v>
      </c>
      <c r="I56" s="23" t="str">
        <f>INDEX('[1]age5f'!$D$3:$D$176,MATCH(I57,'[1]age5f'!$B$3:$B$176,0))</f>
        <v>0_4</v>
      </c>
      <c r="J56" s="23" t="str">
        <f>INDEX('[1]age5f'!$D$3:$D$176,MATCH(J57,'[1]age5f'!$B$3:$B$176,0))</f>
        <v>5_9</v>
      </c>
      <c r="K56" s="23" t="str">
        <f>INDEX('[1]age5f'!$D$3:$D$176,MATCH(K57,'[1]age5f'!$B$3:$B$176,0))</f>
        <v>10_14</v>
      </c>
      <c r="L56" s="23" t="str">
        <f>INDEX('[1]age5f'!$D$3:$D$176,MATCH(L57,'[1]age5f'!$B$3:$B$176,0))</f>
        <v>15_19</v>
      </c>
      <c r="M56" s="23" t="str">
        <f>INDEX('[1]age5f'!$D$3:$D$176,MATCH(M57,'[1]age5f'!$B$3:$B$176,0))</f>
        <v>20_24</v>
      </c>
      <c r="N56" s="23" t="str">
        <f>INDEX('[1]age5f'!$D$3:$D$176,MATCH(N57,'[1]age5f'!$B$3:$B$176,0))</f>
        <v>25_29</v>
      </c>
      <c r="O56" s="23" t="str">
        <f>INDEX('[1]age5f'!$D$3:$D$176,MATCH(O57,'[1]age5f'!$B$3:$B$176,0))</f>
        <v>30_34</v>
      </c>
      <c r="P56" s="23" t="str">
        <f>INDEX('[1]age5f'!$D$3:$D$176,MATCH(P57,'[1]age5f'!$B$3:$B$176,0))</f>
        <v>35_39</v>
      </c>
      <c r="Q56" s="23" t="str">
        <f>INDEX('[1]age5f'!$D$3:$D$176,MATCH(Q57,'[1]age5f'!$B$3:$B$176,0))</f>
        <v>40_44</v>
      </c>
      <c r="R56" s="23" t="str">
        <f>INDEX('[1]age5f'!$D$3:$D$176,MATCH(R57,'[1]age5f'!$B$3:$B$176,0))</f>
        <v>45_49</v>
      </c>
      <c r="S56" s="23" t="str">
        <f>INDEX('[1]age5f'!$D$3:$D$176,MATCH(S57,'[1]age5f'!$B$3:$B$176,0))</f>
        <v>50_54</v>
      </c>
      <c r="T56" s="23" t="str">
        <f>INDEX('[1]age5f'!$D$3:$D$176,MATCH(T57,'[1]age5f'!$B$3:$B$176,0))</f>
        <v>55_59</v>
      </c>
      <c r="U56" s="23" t="str">
        <f>INDEX('[1]age5f'!$D$3:$D$176,MATCH(U57,'[1]age5f'!$B$3:$B$176,0))</f>
        <v>60_64</v>
      </c>
      <c r="V56" s="23" t="str">
        <f>INDEX('[1]age5f'!$D$3:$D$176,MATCH(V57,'[1]age5f'!$B$3:$B$176,0))</f>
        <v>65_</v>
      </c>
    </row>
    <row r="57" spans="1:22" s="49" customFormat="1" ht="28.5" thickBot="1" thickTop="1">
      <c r="A57" s="47">
        <v>4</v>
      </c>
      <c r="B57" s="23"/>
      <c r="C57" s="23" t="s">
        <v>23</v>
      </c>
      <c r="D57" s="48" t="s">
        <v>32</v>
      </c>
      <c r="E57" s="23"/>
      <c r="F57" s="23" t="s">
        <v>23</v>
      </c>
      <c r="G57" s="48" t="s">
        <v>67</v>
      </c>
      <c r="H57" s="48" t="s">
        <v>39</v>
      </c>
      <c r="I57" s="48" t="s">
        <v>68</v>
      </c>
      <c r="J57" s="48" t="s">
        <v>69</v>
      </c>
      <c r="K57" s="48" t="s">
        <v>70</v>
      </c>
      <c r="L57" s="48" t="s">
        <v>71</v>
      </c>
      <c r="M57" s="48" t="s">
        <v>72</v>
      </c>
      <c r="N57" s="48" t="s">
        <v>73</v>
      </c>
      <c r="O57" s="48" t="s">
        <v>74</v>
      </c>
      <c r="P57" s="48" t="s">
        <v>75</v>
      </c>
      <c r="Q57" s="48" t="s">
        <v>76</v>
      </c>
      <c r="R57" s="48" t="s">
        <v>77</v>
      </c>
      <c r="S57" s="48" t="s">
        <v>78</v>
      </c>
      <c r="T57" s="48" t="s">
        <v>79</v>
      </c>
      <c r="U57" s="48" t="s">
        <v>80</v>
      </c>
      <c r="V57" s="48" t="s">
        <v>81</v>
      </c>
    </row>
    <row r="58" spans="1:22" s="49" customFormat="1" ht="15" thickBot="1" thickTop="1">
      <c r="A58" s="47">
        <v>5</v>
      </c>
      <c r="B58" s="23"/>
      <c r="C58" s="23" t="str">
        <f>INDEX('[2]migdir'!$D$3:$D$176,MATCH(D58,'[2]migdir'!$B$3:$B$176,0))</f>
        <v>in_m</v>
      </c>
      <c r="D58" s="48" t="s">
        <v>38</v>
      </c>
      <c r="E58" s="46"/>
      <c r="F58" s="23" t="str">
        <f>INDEX('[2]citiz'!$D$3:$D$361,MATCH(G58,'[2]citiz'!$B$3:$B$361,0))</f>
        <v>TOT</v>
      </c>
      <c r="G58" s="48" t="s">
        <v>39</v>
      </c>
      <c r="H58" s="48">
        <v>281614</v>
      </c>
      <c r="I58" s="48">
        <v>7239</v>
      </c>
      <c r="J58" s="48">
        <v>8977</v>
      </c>
      <c r="K58" s="48">
        <v>10888</v>
      </c>
      <c r="L58" s="48">
        <v>17183</v>
      </c>
      <c r="M58" s="48">
        <v>36788</v>
      </c>
      <c r="N58" s="48">
        <v>44295</v>
      </c>
      <c r="O58" s="48">
        <v>37221</v>
      </c>
      <c r="P58" s="48">
        <v>28871</v>
      </c>
      <c r="Q58" s="48">
        <v>21350</v>
      </c>
      <c r="R58" s="48">
        <v>19257</v>
      </c>
      <c r="S58" s="48">
        <v>14913</v>
      </c>
      <c r="T58" s="48">
        <v>11915</v>
      </c>
      <c r="U58" s="48">
        <v>5941</v>
      </c>
      <c r="V58" s="48">
        <v>16776</v>
      </c>
    </row>
    <row r="59" spans="1:22" s="49" customFormat="1" ht="28.5" thickBot="1" thickTop="1">
      <c r="A59" s="47">
        <v>5</v>
      </c>
      <c r="B59" s="23"/>
      <c r="C59" s="23" t="str">
        <f>INDEX('[2]migdir'!$D$3:$D$176,MATCH(D59,'[2]migdir'!$B$3:$B$176,0))</f>
        <v>in_m</v>
      </c>
      <c r="D59" s="48" t="s">
        <v>38</v>
      </c>
      <c r="E59" s="46"/>
      <c r="F59" s="23" t="str">
        <f>INDEX('[2]citiz'!$D$3:$D$361,MATCH(G59,'[2]citiz'!$B$3:$B$361,0))</f>
        <v>ciRU</v>
      </c>
      <c r="G59" s="50" t="s">
        <v>82</v>
      </c>
      <c r="H59" s="48">
        <v>224986</v>
      </c>
      <c r="I59" s="48">
        <v>6254</v>
      </c>
      <c r="J59" s="48">
        <v>7713</v>
      </c>
      <c r="K59" s="48">
        <v>9385</v>
      </c>
      <c r="L59" s="48">
        <v>14648</v>
      </c>
      <c r="M59" s="48">
        <v>28353</v>
      </c>
      <c r="N59" s="48">
        <v>34789</v>
      </c>
      <c r="O59" s="48">
        <v>29299</v>
      </c>
      <c r="P59" s="48">
        <v>22525</v>
      </c>
      <c r="Q59" s="48">
        <v>16505</v>
      </c>
      <c r="R59" s="48">
        <v>15154</v>
      </c>
      <c r="S59" s="48">
        <v>11967</v>
      </c>
      <c r="T59" s="48">
        <v>9780</v>
      </c>
      <c r="U59" s="48">
        <v>4870</v>
      </c>
      <c r="V59" s="48">
        <v>13744</v>
      </c>
    </row>
    <row r="60" spans="1:22" s="49" customFormat="1" ht="42" thickBot="1" thickTop="1">
      <c r="A60" s="47">
        <v>5</v>
      </c>
      <c r="B60" s="23"/>
      <c r="C60" s="23" t="str">
        <f>INDEX('[2]migdir'!$D$3:$D$176,MATCH(D60,'[2]migdir'!$B$3:$B$176,0))</f>
        <v>in_m</v>
      </c>
      <c r="D60" s="48" t="s">
        <v>38</v>
      </c>
      <c r="E60" s="46"/>
      <c r="F60" s="23" t="str">
        <f>INDEX('[2]citiz'!$D$3:$D$361,MATCH(G60,'[2]citiz'!$B$3:$B$361,0))</f>
        <v>ci2</v>
      </c>
      <c r="G60" s="48" t="s">
        <v>83</v>
      </c>
      <c r="H60" s="48">
        <v>29391</v>
      </c>
      <c r="I60" s="48">
        <v>552</v>
      </c>
      <c r="J60" s="48">
        <v>729</v>
      </c>
      <c r="K60" s="48">
        <v>820</v>
      </c>
      <c r="L60" s="48">
        <v>1307</v>
      </c>
      <c r="M60" s="48">
        <v>4136</v>
      </c>
      <c r="N60" s="48">
        <v>5068</v>
      </c>
      <c r="O60" s="48">
        <v>4238</v>
      </c>
      <c r="P60" s="48">
        <v>3356</v>
      </c>
      <c r="Q60" s="48">
        <v>2571</v>
      </c>
      <c r="R60" s="48">
        <v>2182</v>
      </c>
      <c r="S60" s="48">
        <v>1539</v>
      </c>
      <c r="T60" s="48">
        <v>1022</v>
      </c>
      <c r="U60" s="48">
        <v>523</v>
      </c>
      <c r="V60" s="48">
        <v>1348</v>
      </c>
    </row>
    <row r="61" spans="1:22" s="49" customFormat="1" ht="28.5" thickBot="1" thickTop="1">
      <c r="A61" s="47">
        <v>5</v>
      </c>
      <c r="B61" s="23"/>
      <c r="C61" s="23" t="str">
        <f>INDEX('[2]migdir'!$D$3:$D$176,MATCH(D61,'[2]migdir'!$B$3:$B$176,0))</f>
        <v>in_m</v>
      </c>
      <c r="D61" s="48" t="s">
        <v>38</v>
      </c>
      <c r="E61" s="46"/>
      <c r="F61" s="23" t="str">
        <f>INDEX('[2]citiz'!$D$3:$D$361,MATCH(G61,'[2]citiz'!$B$3:$B$361,0))</f>
        <v>for</v>
      </c>
      <c r="G61" s="48" t="s">
        <v>84</v>
      </c>
      <c r="H61" s="48">
        <v>49927</v>
      </c>
      <c r="I61" s="48">
        <v>854</v>
      </c>
      <c r="J61" s="48">
        <v>1101</v>
      </c>
      <c r="K61" s="48">
        <v>1227</v>
      </c>
      <c r="L61" s="48">
        <v>2082</v>
      </c>
      <c r="M61" s="48">
        <v>7273</v>
      </c>
      <c r="N61" s="48">
        <v>8504</v>
      </c>
      <c r="O61" s="48">
        <v>7126</v>
      </c>
      <c r="P61" s="48">
        <v>5679</v>
      </c>
      <c r="Q61" s="48">
        <v>4339</v>
      </c>
      <c r="R61" s="48">
        <v>3663</v>
      </c>
      <c r="S61" s="48">
        <v>2600</v>
      </c>
      <c r="T61" s="48">
        <v>1889</v>
      </c>
      <c r="U61" s="48">
        <v>940</v>
      </c>
      <c r="V61" s="48">
        <v>2650</v>
      </c>
    </row>
    <row r="62" spans="1:22" s="49" customFormat="1" ht="28.5" thickBot="1" thickTop="1">
      <c r="A62" s="47">
        <v>5</v>
      </c>
      <c r="B62" s="23"/>
      <c r="C62" s="23" t="str">
        <f>INDEX('[2]migdir'!$D$3:$D$176,MATCH(D62,'[2]migdir'!$B$3:$B$176,0))</f>
        <v>in_m</v>
      </c>
      <c r="D62" s="48" t="s">
        <v>38</v>
      </c>
      <c r="E62" s="46"/>
      <c r="F62" s="23" t="str">
        <f>INDEX('[2]citiz'!$D$3:$D$361,MATCH(G62,'[2]citiz'!$B$3:$B$361,0))</f>
        <v>CIS_Ba</v>
      </c>
      <c r="G62" s="50" t="s">
        <v>120</v>
      </c>
      <c r="H62" s="48">
        <v>47656</v>
      </c>
      <c r="I62" s="48">
        <v>816</v>
      </c>
      <c r="J62" s="48">
        <v>1055</v>
      </c>
      <c r="K62" s="48">
        <v>1187</v>
      </c>
      <c r="L62" s="48">
        <v>2028</v>
      </c>
      <c r="M62" s="48">
        <v>7080</v>
      </c>
      <c r="N62" s="48">
        <v>8215</v>
      </c>
      <c r="O62" s="48">
        <v>6788</v>
      </c>
      <c r="P62" s="48">
        <v>5252</v>
      </c>
      <c r="Q62" s="48">
        <v>4009</v>
      </c>
      <c r="R62" s="48">
        <v>3450</v>
      </c>
      <c r="S62" s="48">
        <v>2485</v>
      </c>
      <c r="T62" s="48">
        <v>1802</v>
      </c>
      <c r="U62" s="48">
        <v>901</v>
      </c>
      <c r="V62" s="48">
        <v>2588</v>
      </c>
    </row>
    <row r="63" spans="1:22" s="49" customFormat="1" ht="15" thickBot="1" thickTop="1">
      <c r="A63" s="47">
        <v>5</v>
      </c>
      <c r="B63" s="23"/>
      <c r="C63" s="23" t="str">
        <f>INDEX('[2]migdir'!$D$3:$D$176,MATCH(D63,'[2]migdir'!$B$3:$B$176,0))</f>
        <v>in_m</v>
      </c>
      <c r="D63" s="48" t="s">
        <v>38</v>
      </c>
      <c r="E63" s="46"/>
      <c r="F63" s="23" t="str">
        <f>INDEX('[2]citiz'!$D$3:$D$361,MATCH(G63,'[2]citiz'!$B$3:$B$361,0))</f>
        <v>AZ</v>
      </c>
      <c r="G63" s="48" t="s">
        <v>40</v>
      </c>
      <c r="H63" s="48">
        <v>6657</v>
      </c>
      <c r="I63" s="48">
        <v>98</v>
      </c>
      <c r="J63" s="48">
        <v>122</v>
      </c>
      <c r="K63" s="48">
        <v>188</v>
      </c>
      <c r="L63" s="48">
        <v>249</v>
      </c>
      <c r="M63" s="48">
        <v>1073</v>
      </c>
      <c r="N63" s="48">
        <v>1236</v>
      </c>
      <c r="O63" s="48">
        <v>1078</v>
      </c>
      <c r="P63" s="48">
        <v>925</v>
      </c>
      <c r="Q63" s="48">
        <v>751</v>
      </c>
      <c r="R63" s="48">
        <v>505</v>
      </c>
      <c r="S63" s="48">
        <v>225</v>
      </c>
      <c r="T63" s="48">
        <v>90</v>
      </c>
      <c r="U63" s="48">
        <v>37</v>
      </c>
      <c r="V63" s="48">
        <v>80</v>
      </c>
    </row>
    <row r="64" spans="1:22" s="49" customFormat="1" ht="15" thickBot="1" thickTop="1">
      <c r="A64" s="47">
        <v>5</v>
      </c>
      <c r="B64" s="23"/>
      <c r="C64" s="23" t="str">
        <f>INDEX('[2]migdir'!$D$3:$D$176,MATCH(D64,'[2]migdir'!$B$3:$B$176,0))</f>
        <v>in_m</v>
      </c>
      <c r="D64" s="48" t="s">
        <v>38</v>
      </c>
      <c r="E64" s="46"/>
      <c r="F64" s="23" t="str">
        <f>INDEX('[2]citiz'!$D$3:$D$361,MATCH(G64,'[2]citiz'!$B$3:$B$361,0))</f>
        <v>AR</v>
      </c>
      <c r="G64" s="48" t="s">
        <v>41</v>
      </c>
      <c r="H64" s="48">
        <v>8595</v>
      </c>
      <c r="I64" s="48">
        <v>99</v>
      </c>
      <c r="J64" s="48">
        <v>145</v>
      </c>
      <c r="K64" s="48">
        <v>209</v>
      </c>
      <c r="L64" s="48">
        <v>282</v>
      </c>
      <c r="M64" s="48">
        <v>1121</v>
      </c>
      <c r="N64" s="48">
        <v>1554</v>
      </c>
      <c r="O64" s="48">
        <v>1288</v>
      </c>
      <c r="P64" s="48">
        <v>974</v>
      </c>
      <c r="Q64" s="48">
        <v>784</v>
      </c>
      <c r="R64" s="48">
        <v>755</v>
      </c>
      <c r="S64" s="48">
        <v>602</v>
      </c>
      <c r="T64" s="48">
        <v>362</v>
      </c>
      <c r="U64" s="48">
        <v>164</v>
      </c>
      <c r="V64" s="48">
        <v>256</v>
      </c>
    </row>
    <row r="65" spans="1:22" s="49" customFormat="1" ht="15" thickBot="1" thickTop="1">
      <c r="A65" s="47">
        <v>5</v>
      </c>
      <c r="B65" s="23"/>
      <c r="C65" s="23" t="str">
        <f>INDEX('[2]migdir'!$D$3:$D$176,MATCH(D65,'[2]migdir'!$B$3:$B$176,0))</f>
        <v>in_m</v>
      </c>
      <c r="D65" s="48" t="s">
        <v>38</v>
      </c>
      <c r="E65" s="46"/>
      <c r="F65" s="23" t="str">
        <f>INDEX('[2]citiz'!$D$3:$D$361,MATCH(G65,'[2]citiz'!$B$3:$B$361,0))</f>
        <v>BEL</v>
      </c>
      <c r="G65" s="48" t="s">
        <v>42</v>
      </c>
      <c r="H65" s="48">
        <v>461</v>
      </c>
      <c r="I65" s="48">
        <v>5</v>
      </c>
      <c r="J65" s="48">
        <v>14</v>
      </c>
      <c r="K65" s="48">
        <v>11</v>
      </c>
      <c r="L65" s="48">
        <v>27</v>
      </c>
      <c r="M65" s="48">
        <v>49</v>
      </c>
      <c r="N65" s="48">
        <v>59</v>
      </c>
      <c r="O65" s="48">
        <v>64</v>
      </c>
      <c r="P65" s="48">
        <v>54</v>
      </c>
      <c r="Q65" s="48">
        <v>37</v>
      </c>
      <c r="R65" s="48">
        <v>51</v>
      </c>
      <c r="S65" s="48">
        <v>24</v>
      </c>
      <c r="T65" s="48">
        <v>22</v>
      </c>
      <c r="U65" s="48">
        <v>7</v>
      </c>
      <c r="V65" s="48">
        <v>37</v>
      </c>
    </row>
    <row r="66" spans="1:22" s="49" customFormat="1" ht="15" thickBot="1" thickTop="1">
      <c r="A66" s="47">
        <v>5</v>
      </c>
      <c r="B66" s="23"/>
      <c r="C66" s="23" t="str">
        <f>INDEX('[2]migdir'!$D$3:$D$176,MATCH(D66,'[2]migdir'!$B$3:$B$176,0))</f>
        <v>in_m</v>
      </c>
      <c r="D66" s="48" t="s">
        <v>38</v>
      </c>
      <c r="E66" s="46"/>
      <c r="F66" s="23" t="str">
        <f>INDEX('[2]citiz'!$D$3:$D$361,MATCH(G66,'[2]citiz'!$B$3:$B$361,0))</f>
        <v>GR</v>
      </c>
      <c r="G66" s="48" t="s">
        <v>54</v>
      </c>
      <c r="H66" s="48">
        <v>678</v>
      </c>
      <c r="I66" s="48">
        <v>8</v>
      </c>
      <c r="J66" s="48">
        <v>9</v>
      </c>
      <c r="K66" s="48">
        <v>11</v>
      </c>
      <c r="L66" s="48">
        <v>34</v>
      </c>
      <c r="M66" s="48">
        <v>94</v>
      </c>
      <c r="N66" s="48">
        <v>108</v>
      </c>
      <c r="O66" s="48">
        <v>109</v>
      </c>
      <c r="P66" s="48">
        <v>62</v>
      </c>
      <c r="Q66" s="48">
        <v>47</v>
      </c>
      <c r="R66" s="48">
        <v>54</v>
      </c>
      <c r="S66" s="48">
        <v>35</v>
      </c>
      <c r="T66" s="48">
        <v>29</v>
      </c>
      <c r="U66" s="48">
        <v>20</v>
      </c>
      <c r="V66" s="48">
        <v>58</v>
      </c>
    </row>
    <row r="67" spans="1:22" s="49" customFormat="1" ht="15" thickBot="1" thickTop="1">
      <c r="A67" s="47">
        <v>5</v>
      </c>
      <c r="B67" s="23"/>
      <c r="C67" s="23" t="str">
        <f>INDEX('[2]migdir'!$D$3:$D$176,MATCH(D67,'[2]migdir'!$B$3:$B$176,0))</f>
        <v>in_m</v>
      </c>
      <c r="D67" s="48" t="s">
        <v>38</v>
      </c>
      <c r="E67" s="46"/>
      <c r="F67" s="23" t="str">
        <f>INDEX('[2]citiz'!$D$3:$D$361,MATCH(G67,'[2]citiz'!$B$3:$B$361,0))</f>
        <v>KZ</v>
      </c>
      <c r="G67" s="48" t="s">
        <v>43</v>
      </c>
      <c r="H67" s="48">
        <v>1150</v>
      </c>
      <c r="I67" s="48">
        <v>40</v>
      </c>
      <c r="J67" s="48">
        <v>42</v>
      </c>
      <c r="K67" s="48">
        <v>69</v>
      </c>
      <c r="L67" s="48">
        <v>98</v>
      </c>
      <c r="M67" s="48">
        <v>160</v>
      </c>
      <c r="N67" s="48">
        <v>117</v>
      </c>
      <c r="O67" s="48">
        <v>104</v>
      </c>
      <c r="P67" s="48">
        <v>73</v>
      </c>
      <c r="Q67" s="48">
        <v>60</v>
      </c>
      <c r="R67" s="48">
        <v>55</v>
      </c>
      <c r="S67" s="48">
        <v>80</v>
      </c>
      <c r="T67" s="48">
        <v>59</v>
      </c>
      <c r="U67" s="48">
        <v>40</v>
      </c>
      <c r="V67" s="48">
        <v>153</v>
      </c>
    </row>
    <row r="68" spans="1:22" s="49" customFormat="1" ht="15" thickBot="1" thickTop="1">
      <c r="A68" s="47">
        <v>5</v>
      </c>
      <c r="B68" s="23"/>
      <c r="C68" s="23" t="str">
        <f>INDEX('[2]migdir'!$D$3:$D$176,MATCH(D68,'[2]migdir'!$B$3:$B$176,0))</f>
        <v>in_m</v>
      </c>
      <c r="D68" s="48" t="s">
        <v>38</v>
      </c>
      <c r="E68" s="46"/>
      <c r="F68" s="23" t="str">
        <f>INDEX('[2]citiz'!$D$3:$D$361,MATCH(G68,'[2]citiz'!$B$3:$B$361,0))</f>
        <v>KI</v>
      </c>
      <c r="G68" s="48" t="s">
        <v>44</v>
      </c>
      <c r="H68" s="48">
        <v>696</v>
      </c>
      <c r="I68" s="48">
        <v>31</v>
      </c>
      <c r="J68" s="48">
        <v>19</v>
      </c>
      <c r="K68" s="48">
        <v>17</v>
      </c>
      <c r="L68" s="48">
        <v>34</v>
      </c>
      <c r="M68" s="48">
        <v>119</v>
      </c>
      <c r="N68" s="48">
        <v>112</v>
      </c>
      <c r="O68" s="48">
        <v>81</v>
      </c>
      <c r="P68" s="48">
        <v>71</v>
      </c>
      <c r="Q68" s="48">
        <v>46</v>
      </c>
      <c r="R68" s="48">
        <v>35</v>
      </c>
      <c r="S68" s="48">
        <v>40</v>
      </c>
      <c r="T68" s="48">
        <v>31</v>
      </c>
      <c r="U68" s="48">
        <v>17</v>
      </c>
      <c r="V68" s="48">
        <v>43</v>
      </c>
    </row>
    <row r="69" spans="1:22" s="49" customFormat="1" ht="15" thickBot="1" thickTop="1">
      <c r="A69" s="47">
        <v>5</v>
      </c>
      <c r="B69" s="23"/>
      <c r="C69" s="23" t="str">
        <f>INDEX('[2]migdir'!$D$3:$D$176,MATCH(D69,'[2]migdir'!$B$3:$B$176,0))</f>
        <v>in_m</v>
      </c>
      <c r="D69" s="48" t="s">
        <v>38</v>
      </c>
      <c r="E69" s="46"/>
      <c r="F69" s="23" t="str">
        <f>INDEX('[2]citiz'!$D$3:$D$361,MATCH(G69,'[2]citiz'!$B$3:$B$361,0))</f>
        <v>LAT</v>
      </c>
      <c r="G69" s="48" t="s">
        <v>57</v>
      </c>
      <c r="H69" s="48">
        <v>98</v>
      </c>
      <c r="I69" s="48">
        <v>4</v>
      </c>
      <c r="J69" s="48">
        <v>6</v>
      </c>
      <c r="K69" s="48">
        <v>1</v>
      </c>
      <c r="L69" s="48">
        <v>9</v>
      </c>
      <c r="M69" s="48">
        <v>7</v>
      </c>
      <c r="N69" s="48">
        <v>16</v>
      </c>
      <c r="O69" s="48">
        <v>2</v>
      </c>
      <c r="P69" s="48">
        <v>14</v>
      </c>
      <c r="Q69" s="48">
        <v>13</v>
      </c>
      <c r="R69" s="48">
        <v>5</v>
      </c>
      <c r="S69" s="48">
        <v>7</v>
      </c>
      <c r="T69" s="48">
        <v>5</v>
      </c>
      <c r="U69" s="48">
        <v>3</v>
      </c>
      <c r="V69" s="48">
        <v>6</v>
      </c>
    </row>
    <row r="70" spans="1:22" s="49" customFormat="1" ht="15" thickBot="1" thickTop="1">
      <c r="A70" s="47">
        <v>5</v>
      </c>
      <c r="B70" s="23"/>
      <c r="C70" s="23" t="str">
        <f>INDEX('[2]migdir'!$D$3:$D$176,MATCH(D70,'[2]migdir'!$B$3:$B$176,0))</f>
        <v>in_m</v>
      </c>
      <c r="D70" s="48" t="s">
        <v>38</v>
      </c>
      <c r="E70" s="46"/>
      <c r="F70" s="23" t="str">
        <f>INDEX('[2]citiz'!$D$3:$D$361,MATCH(G70,'[2]citiz'!$B$3:$B$361,0))</f>
        <v>LIT</v>
      </c>
      <c r="G70" s="48" t="s">
        <v>58</v>
      </c>
      <c r="H70" s="48">
        <v>106</v>
      </c>
      <c r="I70" s="48">
        <v>2</v>
      </c>
      <c r="J70" s="48">
        <v>0</v>
      </c>
      <c r="K70" s="48">
        <v>4</v>
      </c>
      <c r="L70" s="48">
        <v>3</v>
      </c>
      <c r="M70" s="48">
        <v>10</v>
      </c>
      <c r="N70" s="48">
        <v>9</v>
      </c>
      <c r="O70" s="48">
        <v>8</v>
      </c>
      <c r="P70" s="48">
        <v>8</v>
      </c>
      <c r="Q70" s="48">
        <v>9</v>
      </c>
      <c r="R70" s="48">
        <v>15</v>
      </c>
      <c r="S70" s="48">
        <v>6</v>
      </c>
      <c r="T70" s="48">
        <v>14</v>
      </c>
      <c r="U70" s="48">
        <v>8</v>
      </c>
      <c r="V70" s="48">
        <v>10</v>
      </c>
    </row>
    <row r="71" spans="1:22" s="49" customFormat="1" ht="15" thickBot="1" thickTop="1">
      <c r="A71" s="47">
        <v>5</v>
      </c>
      <c r="B71" s="23"/>
      <c r="C71" s="23" t="str">
        <f>INDEX('[2]migdir'!$D$3:$D$176,MATCH(D71,'[2]migdir'!$B$3:$B$176,0))</f>
        <v>in_m</v>
      </c>
      <c r="D71" s="48" t="s">
        <v>38</v>
      </c>
      <c r="E71" s="46"/>
      <c r="F71" s="23" t="str">
        <f>INDEX('[2]citiz'!$D$3:$D$361,MATCH(G71,'[2]citiz'!$B$3:$B$361,0))</f>
        <v>MD</v>
      </c>
      <c r="G71" s="48" t="s">
        <v>45</v>
      </c>
      <c r="H71" s="48">
        <v>2519</v>
      </c>
      <c r="I71" s="48">
        <v>59</v>
      </c>
      <c r="J71" s="48">
        <v>65</v>
      </c>
      <c r="K71" s="48">
        <v>78</v>
      </c>
      <c r="L71" s="48">
        <v>110</v>
      </c>
      <c r="M71" s="48">
        <v>379</v>
      </c>
      <c r="N71" s="48">
        <v>497</v>
      </c>
      <c r="O71" s="48">
        <v>375</v>
      </c>
      <c r="P71" s="48">
        <v>228</v>
      </c>
      <c r="Q71" s="48">
        <v>186</v>
      </c>
      <c r="R71" s="48">
        <v>170</v>
      </c>
      <c r="S71" s="48">
        <v>143</v>
      </c>
      <c r="T71" s="48">
        <v>104</v>
      </c>
      <c r="U71" s="48">
        <v>42</v>
      </c>
      <c r="V71" s="48">
        <v>83</v>
      </c>
    </row>
    <row r="72" spans="1:22" s="49" customFormat="1" ht="15" thickBot="1" thickTop="1">
      <c r="A72" s="47">
        <v>5</v>
      </c>
      <c r="B72" s="23"/>
      <c r="C72" s="23" t="str">
        <f>INDEX('[2]migdir'!$D$3:$D$176,MATCH(D72,'[2]migdir'!$B$3:$B$176,0))</f>
        <v>in_m</v>
      </c>
      <c r="D72" s="48" t="s">
        <v>38</v>
      </c>
      <c r="E72" s="46"/>
      <c r="F72" s="23" t="str">
        <f>INDEX('[2]citiz'!$D$3:$D$361,MATCH(G72,'[2]citiz'!$B$3:$B$361,0))</f>
        <v>TJ</v>
      </c>
      <c r="G72" s="48" t="s">
        <v>46</v>
      </c>
      <c r="H72" s="48">
        <v>6161</v>
      </c>
      <c r="I72" s="48">
        <v>79</v>
      </c>
      <c r="J72" s="48">
        <v>97</v>
      </c>
      <c r="K72" s="48">
        <v>82</v>
      </c>
      <c r="L72" s="48">
        <v>339</v>
      </c>
      <c r="M72" s="48">
        <v>1217</v>
      </c>
      <c r="N72" s="48">
        <v>1337</v>
      </c>
      <c r="O72" s="48">
        <v>1001</v>
      </c>
      <c r="P72" s="48">
        <v>796</v>
      </c>
      <c r="Q72" s="48">
        <v>505</v>
      </c>
      <c r="R72" s="48">
        <v>335</v>
      </c>
      <c r="S72" s="48">
        <v>162</v>
      </c>
      <c r="T72" s="48">
        <v>106</v>
      </c>
      <c r="U72" s="48">
        <v>40</v>
      </c>
      <c r="V72" s="48">
        <v>65</v>
      </c>
    </row>
    <row r="73" spans="1:22" s="49" customFormat="1" ht="15" thickBot="1" thickTop="1">
      <c r="A73" s="47">
        <v>5</v>
      </c>
      <c r="B73" s="23"/>
      <c r="C73" s="23" t="str">
        <f>INDEX('[2]migdir'!$D$3:$D$176,MATCH(D73,'[2]migdir'!$B$3:$B$176,0))</f>
        <v>in_m</v>
      </c>
      <c r="D73" s="48" t="s">
        <v>38</v>
      </c>
      <c r="E73" s="46"/>
      <c r="F73" s="23" t="str">
        <f>INDEX('[2]citiz'!$D$3:$D$361,MATCH(G73,'[2]citiz'!$B$3:$B$361,0))</f>
        <v>TU</v>
      </c>
      <c r="G73" s="48" t="s">
        <v>47</v>
      </c>
      <c r="H73" s="48">
        <v>596</v>
      </c>
      <c r="I73" s="48">
        <v>11</v>
      </c>
      <c r="J73" s="48">
        <v>30</v>
      </c>
      <c r="K73" s="48">
        <v>18</v>
      </c>
      <c r="L73" s="48">
        <v>39</v>
      </c>
      <c r="M73" s="48">
        <v>83</v>
      </c>
      <c r="N73" s="48">
        <v>84</v>
      </c>
      <c r="O73" s="48">
        <v>57</v>
      </c>
      <c r="P73" s="48">
        <v>48</v>
      </c>
      <c r="Q73" s="48">
        <v>37</v>
      </c>
      <c r="R73" s="48">
        <v>35</v>
      </c>
      <c r="S73" s="48">
        <v>39</v>
      </c>
      <c r="T73" s="48">
        <v>38</v>
      </c>
      <c r="U73" s="48">
        <v>22</v>
      </c>
      <c r="V73" s="48">
        <v>55</v>
      </c>
    </row>
    <row r="74" spans="1:22" s="49" customFormat="1" ht="15" thickBot="1" thickTop="1">
      <c r="A74" s="47">
        <v>5</v>
      </c>
      <c r="B74" s="23"/>
      <c r="C74" s="23" t="str">
        <f>INDEX('[2]migdir'!$D$3:$D$176,MATCH(D74,'[2]migdir'!$B$3:$B$176,0))</f>
        <v>in_m</v>
      </c>
      <c r="D74" s="48" t="s">
        <v>38</v>
      </c>
      <c r="E74" s="46"/>
      <c r="F74" s="23" t="str">
        <f>INDEX('[2]citiz'!$D$3:$D$361,MATCH(G74,'[2]citiz'!$B$3:$B$361,0))</f>
        <v>UZ</v>
      </c>
      <c r="G74" s="48" t="s">
        <v>48</v>
      </c>
      <c r="H74" s="48">
        <v>9652</v>
      </c>
      <c r="I74" s="48">
        <v>223</v>
      </c>
      <c r="J74" s="48">
        <v>289</v>
      </c>
      <c r="K74" s="48">
        <v>253</v>
      </c>
      <c r="L74" s="48">
        <v>449</v>
      </c>
      <c r="M74" s="48">
        <v>1500</v>
      </c>
      <c r="N74" s="48">
        <v>1471</v>
      </c>
      <c r="O74" s="48">
        <v>1322</v>
      </c>
      <c r="P74" s="48">
        <v>973</v>
      </c>
      <c r="Q74" s="48">
        <v>707</v>
      </c>
      <c r="R74" s="48">
        <v>627</v>
      </c>
      <c r="S74" s="48">
        <v>544</v>
      </c>
      <c r="T74" s="48">
        <v>476</v>
      </c>
      <c r="U74" s="48">
        <v>227</v>
      </c>
      <c r="V74" s="48">
        <v>591</v>
      </c>
    </row>
    <row r="75" spans="1:22" s="49" customFormat="1" ht="15" thickBot="1" thickTop="1">
      <c r="A75" s="47">
        <v>5</v>
      </c>
      <c r="B75" s="23"/>
      <c r="C75" s="23" t="str">
        <f>INDEX('[2]migdir'!$D$3:$D$176,MATCH(D75,'[2]migdir'!$B$3:$B$176,0))</f>
        <v>in_m</v>
      </c>
      <c r="D75" s="48" t="s">
        <v>38</v>
      </c>
      <c r="E75" s="46"/>
      <c r="F75" s="23" t="str">
        <f>INDEX('[2]citiz'!$D$3:$D$361,MATCH(G75,'[2]citiz'!$B$3:$B$361,0))</f>
        <v>UKR</v>
      </c>
      <c r="G75" s="48" t="s">
        <v>49</v>
      </c>
      <c r="H75" s="48">
        <v>10240</v>
      </c>
      <c r="I75" s="48">
        <v>155</v>
      </c>
      <c r="J75" s="48">
        <v>216</v>
      </c>
      <c r="K75" s="48">
        <v>243</v>
      </c>
      <c r="L75" s="48">
        <v>354</v>
      </c>
      <c r="M75" s="48">
        <v>1264</v>
      </c>
      <c r="N75" s="48">
        <v>1613</v>
      </c>
      <c r="O75" s="48">
        <v>1296</v>
      </c>
      <c r="P75" s="48">
        <v>1020</v>
      </c>
      <c r="Q75" s="48">
        <v>819</v>
      </c>
      <c r="R75" s="48">
        <v>806</v>
      </c>
      <c r="S75" s="48">
        <v>577</v>
      </c>
      <c r="T75" s="48">
        <v>464</v>
      </c>
      <c r="U75" s="48">
        <v>271</v>
      </c>
      <c r="V75" s="48">
        <v>1142</v>
      </c>
    </row>
    <row r="76" spans="1:22" s="49" customFormat="1" ht="15" thickBot="1" thickTop="1">
      <c r="A76" s="47">
        <v>5</v>
      </c>
      <c r="B76" s="23"/>
      <c r="C76" s="23" t="str">
        <f>INDEX('[2]migdir'!$D$3:$D$176,MATCH(D76,'[2]migdir'!$B$3:$B$176,0))</f>
        <v>in_m</v>
      </c>
      <c r="D76" s="48" t="s">
        <v>38</v>
      </c>
      <c r="E76" s="46"/>
      <c r="F76" s="23" t="str">
        <f>INDEX('[2]citiz'!$D$3:$D$361,MATCH(G76,'[2]citiz'!$B$3:$B$361,0))</f>
        <v>Est</v>
      </c>
      <c r="G76" s="48" t="s">
        <v>62</v>
      </c>
      <c r="H76" s="48">
        <v>47</v>
      </c>
      <c r="I76" s="48">
        <v>2</v>
      </c>
      <c r="J76" s="48">
        <v>1</v>
      </c>
      <c r="K76" s="48">
        <v>3</v>
      </c>
      <c r="L76" s="48">
        <v>1</v>
      </c>
      <c r="M76" s="48">
        <v>4</v>
      </c>
      <c r="N76" s="48">
        <v>2</v>
      </c>
      <c r="O76" s="48">
        <v>3</v>
      </c>
      <c r="P76" s="48">
        <v>6</v>
      </c>
      <c r="Q76" s="48">
        <v>8</v>
      </c>
      <c r="R76" s="48">
        <v>2</v>
      </c>
      <c r="S76" s="48">
        <v>1</v>
      </c>
      <c r="T76" s="48">
        <v>2</v>
      </c>
      <c r="U76" s="48">
        <v>3</v>
      </c>
      <c r="V76" s="48">
        <v>9</v>
      </c>
    </row>
    <row r="77" spans="1:22" s="49" customFormat="1" ht="42" thickBot="1" thickTop="1">
      <c r="A77" s="47">
        <v>5</v>
      </c>
      <c r="B77" s="23"/>
      <c r="C77" s="23" t="str">
        <f>INDEX('[2]migdir'!$D$3:$D$176,MATCH(D77,'[2]migdir'!$B$3:$B$176,0))</f>
        <v>in_m</v>
      </c>
      <c r="D77" s="48" t="s">
        <v>38</v>
      </c>
      <c r="E77" s="46"/>
      <c r="F77" s="23" t="str">
        <f>INDEX('[2]citiz'!$D$3:$D$361,MATCH(G77,'[2]citiz'!$B$3:$B$361,0))</f>
        <v>Oth_cou</v>
      </c>
      <c r="G77" s="48" t="s">
        <v>113</v>
      </c>
      <c r="H77" s="48">
        <v>2271</v>
      </c>
      <c r="I77" s="48">
        <v>38</v>
      </c>
      <c r="J77" s="48">
        <v>46</v>
      </c>
      <c r="K77" s="48">
        <v>40</v>
      </c>
      <c r="L77" s="48">
        <v>54</v>
      </c>
      <c r="M77" s="48">
        <v>193</v>
      </c>
      <c r="N77" s="48">
        <v>289</v>
      </c>
      <c r="O77" s="48">
        <v>338</v>
      </c>
      <c r="P77" s="48">
        <v>427</v>
      </c>
      <c r="Q77" s="48">
        <v>330</v>
      </c>
      <c r="R77" s="48">
        <v>213</v>
      </c>
      <c r="S77" s="48">
        <v>115</v>
      </c>
      <c r="T77" s="48">
        <v>87</v>
      </c>
      <c r="U77" s="48">
        <v>39</v>
      </c>
      <c r="V77" s="48">
        <v>62</v>
      </c>
    </row>
    <row r="78" spans="1:22" s="49" customFormat="1" ht="15" thickBot="1" thickTop="1">
      <c r="A78" s="47">
        <v>5</v>
      </c>
      <c r="B78" s="23"/>
      <c r="C78" s="23" t="str">
        <f>INDEX('[2]migdir'!$D$3:$D$176,MATCH(D78,'[2]migdir'!$B$3:$B$176,0))</f>
        <v>in_m</v>
      </c>
      <c r="D78" s="48" t="s">
        <v>38</v>
      </c>
      <c r="E78" s="46"/>
      <c r="F78" s="23" t="str">
        <f>INDEX('[2]citiz'!$D$3:$D$361,MATCH(G78,'[2]citiz'!$B$3:$B$361,0))</f>
        <v>Afg</v>
      </c>
      <c r="G78" s="48" t="s">
        <v>50</v>
      </c>
      <c r="H78" s="48">
        <v>196</v>
      </c>
      <c r="I78" s="48">
        <v>8</v>
      </c>
      <c r="J78" s="48">
        <v>9</v>
      </c>
      <c r="K78" s="48">
        <v>8</v>
      </c>
      <c r="L78" s="48">
        <v>6</v>
      </c>
      <c r="M78" s="48">
        <v>32</v>
      </c>
      <c r="N78" s="48">
        <v>41</v>
      </c>
      <c r="O78" s="48">
        <v>35</v>
      </c>
      <c r="P78" s="48">
        <v>34</v>
      </c>
      <c r="Q78" s="48">
        <v>12</v>
      </c>
      <c r="R78" s="48">
        <v>6</v>
      </c>
      <c r="S78" s="48">
        <v>1</v>
      </c>
      <c r="T78" s="48">
        <v>3</v>
      </c>
      <c r="U78" s="48">
        <v>1</v>
      </c>
      <c r="V78" s="48">
        <v>0</v>
      </c>
    </row>
    <row r="79" spans="1:22" s="49" customFormat="1" ht="15" thickBot="1" thickTop="1">
      <c r="A79" s="47">
        <v>5</v>
      </c>
      <c r="B79" s="23"/>
      <c r="C79" s="23" t="str">
        <f>INDEX('[2]migdir'!$D$3:$D$176,MATCH(D79,'[2]migdir'!$B$3:$B$176,0))</f>
        <v>in_m</v>
      </c>
      <c r="D79" s="48" t="s">
        <v>38</v>
      </c>
      <c r="E79" s="46"/>
      <c r="F79" s="23" t="str">
        <f>INDEX('[2]citiz'!$D$3:$D$361,MATCH(G79,'[2]citiz'!$B$3:$B$361,0))</f>
        <v>BUL</v>
      </c>
      <c r="G79" s="48" t="s">
        <v>51</v>
      </c>
      <c r="H79" s="48">
        <v>52</v>
      </c>
      <c r="I79" s="48">
        <v>0</v>
      </c>
      <c r="J79" s="48">
        <v>1</v>
      </c>
      <c r="K79" s="48">
        <v>0</v>
      </c>
      <c r="L79" s="48">
        <v>2</v>
      </c>
      <c r="M79" s="48">
        <v>4</v>
      </c>
      <c r="N79" s="48">
        <v>5</v>
      </c>
      <c r="O79" s="48">
        <v>3</v>
      </c>
      <c r="P79" s="48">
        <v>5</v>
      </c>
      <c r="Q79" s="48">
        <v>9</v>
      </c>
      <c r="R79" s="48">
        <v>5</v>
      </c>
      <c r="S79" s="48">
        <v>8</v>
      </c>
      <c r="T79" s="48">
        <v>7</v>
      </c>
      <c r="U79" s="48">
        <v>2</v>
      </c>
      <c r="V79" s="48">
        <v>1</v>
      </c>
    </row>
    <row r="80" spans="1:22" s="49" customFormat="1" ht="28.5" thickBot="1" thickTop="1">
      <c r="A80" s="47">
        <v>5</v>
      </c>
      <c r="B80" s="23"/>
      <c r="C80" s="23" t="str">
        <f>INDEX('[2]migdir'!$D$3:$D$176,MATCH(D80,'[2]migdir'!$B$3:$B$176,0))</f>
        <v>in_m</v>
      </c>
      <c r="D80" s="48" t="s">
        <v>38</v>
      </c>
      <c r="E80" s="46"/>
      <c r="F80" s="23" t="str">
        <f>INDEX('[2]citiz'!$D$3:$D$361,MATCH(G80,'[2]citiz'!$B$3:$B$361,0))</f>
        <v>Bos</v>
      </c>
      <c r="G80" s="48" t="s">
        <v>85</v>
      </c>
      <c r="H80" s="48">
        <v>12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2</v>
      </c>
      <c r="O80" s="48">
        <v>0</v>
      </c>
      <c r="P80" s="48">
        <v>3</v>
      </c>
      <c r="Q80" s="48">
        <v>2</v>
      </c>
      <c r="R80" s="48">
        <v>4</v>
      </c>
      <c r="S80" s="48">
        <v>0</v>
      </c>
      <c r="T80" s="48">
        <v>1</v>
      </c>
      <c r="U80" s="48">
        <v>0</v>
      </c>
      <c r="V80" s="48">
        <v>0</v>
      </c>
    </row>
    <row r="81" spans="1:22" s="49" customFormat="1" ht="15" thickBot="1" thickTop="1">
      <c r="A81" s="47">
        <v>5</v>
      </c>
      <c r="B81" s="23"/>
      <c r="C81" s="23" t="str">
        <f>INDEX('[2]migdir'!$D$3:$D$176,MATCH(D81,'[2]migdir'!$B$3:$B$176,0))</f>
        <v>in_m</v>
      </c>
      <c r="D81" s="48" t="s">
        <v>38</v>
      </c>
      <c r="E81" s="46"/>
      <c r="F81" s="23" t="str">
        <f>INDEX('[2]citiz'!$D$3:$D$361,MATCH(G81,'[2]citiz'!$B$3:$B$361,0))</f>
        <v>Viet</v>
      </c>
      <c r="G81" s="48" t="s">
        <v>86</v>
      </c>
      <c r="H81" s="48">
        <v>426</v>
      </c>
      <c r="I81" s="48">
        <v>6</v>
      </c>
      <c r="J81" s="48">
        <v>15</v>
      </c>
      <c r="K81" s="48">
        <v>18</v>
      </c>
      <c r="L81" s="48">
        <v>12</v>
      </c>
      <c r="M81" s="48">
        <v>35</v>
      </c>
      <c r="N81" s="48">
        <v>34</v>
      </c>
      <c r="O81" s="48">
        <v>56</v>
      </c>
      <c r="P81" s="48">
        <v>99</v>
      </c>
      <c r="Q81" s="48">
        <v>89</v>
      </c>
      <c r="R81" s="48">
        <v>49</v>
      </c>
      <c r="S81" s="48">
        <v>9</v>
      </c>
      <c r="T81" s="48">
        <v>3</v>
      </c>
      <c r="U81" s="48">
        <v>1</v>
      </c>
      <c r="V81" s="48">
        <v>0</v>
      </c>
    </row>
    <row r="82" spans="1:22" s="49" customFormat="1" ht="15" thickBot="1" thickTop="1">
      <c r="A82" s="47">
        <v>5</v>
      </c>
      <c r="B82" s="23"/>
      <c r="C82" s="23" t="str">
        <f>INDEX('[2]migdir'!$D$3:$D$176,MATCH(D82,'[2]migdir'!$B$3:$B$176,0))</f>
        <v>in_m</v>
      </c>
      <c r="D82" s="48" t="s">
        <v>38</v>
      </c>
      <c r="E82" s="46"/>
      <c r="F82" s="23" t="str">
        <f>INDEX('[2]citiz'!$D$3:$D$361,MATCH(G82,'[2]citiz'!$B$3:$B$361,0))</f>
        <v>GER</v>
      </c>
      <c r="G82" s="48" t="s">
        <v>52</v>
      </c>
      <c r="H82" s="48">
        <v>165</v>
      </c>
      <c r="I82" s="48">
        <v>7</v>
      </c>
      <c r="J82" s="48">
        <v>6</v>
      </c>
      <c r="K82" s="48">
        <v>5</v>
      </c>
      <c r="L82" s="48">
        <v>3</v>
      </c>
      <c r="M82" s="48">
        <v>3</v>
      </c>
      <c r="N82" s="48">
        <v>10</v>
      </c>
      <c r="O82" s="48">
        <v>15</v>
      </c>
      <c r="P82" s="48">
        <v>21</v>
      </c>
      <c r="Q82" s="48">
        <v>17</v>
      </c>
      <c r="R82" s="48">
        <v>11</v>
      </c>
      <c r="S82" s="48">
        <v>15</v>
      </c>
      <c r="T82" s="48">
        <v>17</v>
      </c>
      <c r="U82" s="48">
        <v>7</v>
      </c>
      <c r="V82" s="48">
        <v>28</v>
      </c>
    </row>
    <row r="83" spans="1:22" s="49" customFormat="1" ht="15" thickBot="1" thickTop="1">
      <c r="A83" s="47">
        <v>5</v>
      </c>
      <c r="B83" s="23"/>
      <c r="C83" s="23" t="str">
        <f>INDEX('[2]migdir'!$D$3:$D$176,MATCH(D83,'[2]migdir'!$B$3:$B$176,0))</f>
        <v>in_m</v>
      </c>
      <c r="D83" s="48" t="s">
        <v>38</v>
      </c>
      <c r="E83" s="46"/>
      <c r="F83" s="23" t="str">
        <f>INDEX('[2]citiz'!$D$3:$D$361,MATCH(G83,'[2]citiz'!$B$3:$B$361,0))</f>
        <v>GR</v>
      </c>
      <c r="G83" s="48" t="s">
        <v>53</v>
      </c>
      <c r="H83" s="48">
        <v>20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4</v>
      </c>
      <c r="O83" s="48">
        <v>5</v>
      </c>
      <c r="P83" s="48">
        <v>2</v>
      </c>
      <c r="Q83" s="48">
        <v>2</v>
      </c>
      <c r="R83" s="48">
        <v>1</v>
      </c>
      <c r="S83" s="48">
        <v>2</v>
      </c>
      <c r="T83" s="48">
        <v>2</v>
      </c>
      <c r="U83" s="48">
        <v>1</v>
      </c>
      <c r="V83" s="48">
        <v>1</v>
      </c>
    </row>
    <row r="84" spans="1:22" s="49" customFormat="1" ht="15" thickBot="1" thickTop="1">
      <c r="A84" s="47">
        <v>5</v>
      </c>
      <c r="B84" s="23"/>
      <c r="C84" s="23" t="str">
        <f>INDEX('[2]migdir'!$D$3:$D$176,MATCH(D84,'[2]migdir'!$B$3:$B$176,0))</f>
        <v>in_m</v>
      </c>
      <c r="D84" s="48" t="s">
        <v>38</v>
      </c>
      <c r="E84" s="46"/>
      <c r="F84" s="23" t="str">
        <f>INDEX('[2]citiz'!$D$3:$D$361,MATCH(G84,'[2]citiz'!$B$3:$B$361,0))</f>
        <v>Isr</v>
      </c>
      <c r="G84" s="48" t="s">
        <v>55</v>
      </c>
      <c r="H84" s="48">
        <v>58</v>
      </c>
      <c r="I84" s="48">
        <v>3</v>
      </c>
      <c r="J84" s="48">
        <v>1</v>
      </c>
      <c r="K84" s="48">
        <v>1</v>
      </c>
      <c r="L84" s="48">
        <v>1</v>
      </c>
      <c r="M84" s="48">
        <v>3</v>
      </c>
      <c r="N84" s="48">
        <v>7</v>
      </c>
      <c r="O84" s="48">
        <v>13</v>
      </c>
      <c r="P84" s="48">
        <v>9</v>
      </c>
      <c r="Q84" s="48">
        <v>3</v>
      </c>
      <c r="R84" s="48">
        <v>4</v>
      </c>
      <c r="S84" s="48">
        <v>3</v>
      </c>
      <c r="T84" s="48">
        <v>4</v>
      </c>
      <c r="U84" s="48">
        <v>3</v>
      </c>
      <c r="V84" s="48">
        <v>3</v>
      </c>
    </row>
    <row r="85" spans="1:22" s="49" customFormat="1" ht="15" thickBot="1" thickTop="1">
      <c r="A85" s="47">
        <v>5</v>
      </c>
      <c r="B85" s="23"/>
      <c r="C85" s="23" t="str">
        <f>INDEX('[2]migdir'!$D$3:$D$176,MATCH(D85,'[2]migdir'!$B$3:$B$176,0))</f>
        <v>in_m</v>
      </c>
      <c r="D85" s="48" t="s">
        <v>38</v>
      </c>
      <c r="E85" s="46"/>
      <c r="F85" s="23" t="str">
        <f>INDEX('[2]citiz'!$D$3:$D$361,MATCH(G85,'[2]citiz'!$B$3:$B$361,0))</f>
        <v>Ind</v>
      </c>
      <c r="G85" s="48" t="s">
        <v>87</v>
      </c>
      <c r="H85" s="48">
        <v>25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5</v>
      </c>
      <c r="O85" s="48">
        <v>11</v>
      </c>
      <c r="P85" s="48">
        <v>4</v>
      </c>
      <c r="Q85" s="48">
        <v>4</v>
      </c>
      <c r="R85" s="48">
        <v>1</v>
      </c>
      <c r="S85" s="48">
        <v>0</v>
      </c>
      <c r="T85" s="48">
        <v>0</v>
      </c>
      <c r="U85" s="48">
        <v>0</v>
      </c>
      <c r="V85" s="48">
        <v>0</v>
      </c>
    </row>
    <row r="86" spans="1:22" s="49" customFormat="1" ht="15" thickBot="1" thickTop="1">
      <c r="A86" s="47">
        <v>5</v>
      </c>
      <c r="B86" s="23"/>
      <c r="C86" s="23" t="str">
        <f>INDEX('[2]migdir'!$D$3:$D$176,MATCH(D86,'[2]migdir'!$B$3:$B$176,0))</f>
        <v>in_m</v>
      </c>
      <c r="D86" s="48" t="s">
        <v>38</v>
      </c>
      <c r="E86" s="46"/>
      <c r="F86" s="23" t="str">
        <f>INDEX('[2]citiz'!$D$3:$D$361,MATCH(G86,'[2]citiz'!$B$3:$B$361,0))</f>
        <v>Inr</v>
      </c>
      <c r="G86" s="48" t="s">
        <v>88</v>
      </c>
      <c r="H86" s="48">
        <v>15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3</v>
      </c>
      <c r="O86" s="48">
        <v>4</v>
      </c>
      <c r="P86" s="48">
        <v>5</v>
      </c>
      <c r="Q86" s="48">
        <v>1</v>
      </c>
      <c r="R86" s="48">
        <v>0</v>
      </c>
      <c r="S86" s="48">
        <v>1</v>
      </c>
      <c r="T86" s="48">
        <v>0</v>
      </c>
      <c r="U86" s="48">
        <v>0</v>
      </c>
      <c r="V86" s="48">
        <v>1</v>
      </c>
    </row>
    <row r="87" spans="1:22" s="49" customFormat="1" ht="15" thickBot="1" thickTop="1">
      <c r="A87" s="47">
        <v>5</v>
      </c>
      <c r="B87" s="23"/>
      <c r="C87" s="23" t="str">
        <f>INDEX('[2]migdir'!$D$3:$D$176,MATCH(D87,'[2]migdir'!$B$3:$B$176,0))</f>
        <v>in_m</v>
      </c>
      <c r="D87" s="48" t="s">
        <v>38</v>
      </c>
      <c r="E87" s="46"/>
      <c r="F87" s="23" t="str">
        <f>INDEX('[2]citiz'!$D$3:$D$361,MATCH(G87,'[2]citiz'!$B$3:$B$361,0))</f>
        <v>Iran</v>
      </c>
      <c r="G87" s="48" t="s">
        <v>89</v>
      </c>
      <c r="H87" s="48">
        <v>10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2</v>
      </c>
      <c r="Q87" s="48">
        <v>2</v>
      </c>
      <c r="R87" s="48">
        <v>4</v>
      </c>
      <c r="S87" s="48">
        <v>0</v>
      </c>
      <c r="T87" s="48">
        <v>2</v>
      </c>
      <c r="U87" s="48">
        <v>0</v>
      </c>
      <c r="V87" s="48">
        <v>0</v>
      </c>
    </row>
    <row r="88" spans="1:22" s="49" customFormat="1" ht="15" thickBot="1" thickTop="1">
      <c r="A88" s="47">
        <v>5</v>
      </c>
      <c r="B88" s="23"/>
      <c r="C88" s="23" t="str">
        <f>INDEX('[2]migdir'!$D$3:$D$176,MATCH(D88,'[2]migdir'!$B$3:$B$176,0))</f>
        <v>in_m</v>
      </c>
      <c r="D88" s="48" t="s">
        <v>38</v>
      </c>
      <c r="E88" s="46"/>
      <c r="F88" s="23" t="str">
        <f>INDEX('[2]citiz'!$D$3:$D$361,MATCH(G88,'[2]citiz'!$B$3:$B$361,0))</f>
        <v>IT</v>
      </c>
      <c r="G88" s="48" t="s">
        <v>90</v>
      </c>
      <c r="H88" s="48">
        <v>21</v>
      </c>
      <c r="I88" s="48">
        <v>1</v>
      </c>
      <c r="J88" s="48">
        <v>1</v>
      </c>
      <c r="K88" s="48">
        <v>0</v>
      </c>
      <c r="L88" s="48">
        <v>2</v>
      </c>
      <c r="M88" s="48">
        <v>0</v>
      </c>
      <c r="N88" s="48">
        <v>1</v>
      </c>
      <c r="O88" s="48">
        <v>1</v>
      </c>
      <c r="P88" s="48">
        <v>0</v>
      </c>
      <c r="Q88" s="48">
        <v>4</v>
      </c>
      <c r="R88" s="48">
        <v>1</v>
      </c>
      <c r="S88" s="48">
        <v>3</v>
      </c>
      <c r="T88" s="48">
        <v>3</v>
      </c>
      <c r="U88" s="48">
        <v>2</v>
      </c>
      <c r="V88" s="48">
        <v>2</v>
      </c>
    </row>
    <row r="89" spans="1:22" s="49" customFormat="1" ht="15" thickBot="1" thickTop="1">
      <c r="A89" s="47">
        <v>5</v>
      </c>
      <c r="B89" s="23"/>
      <c r="C89" s="23" t="str">
        <f>INDEX('[2]migdir'!$D$3:$D$176,MATCH(D89,'[2]migdir'!$B$3:$B$176,0))</f>
        <v>in_m</v>
      </c>
      <c r="D89" s="48" t="s">
        <v>38</v>
      </c>
      <c r="E89" s="46"/>
      <c r="F89" s="23" t="str">
        <f>INDEX('[2]citiz'!$D$3:$D$361,MATCH(G89,'[2]citiz'!$B$3:$B$361,0))</f>
        <v>Kenia</v>
      </c>
      <c r="G89" s="48" t="s">
        <v>91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</row>
    <row r="90" spans="1:22" s="49" customFormat="1" ht="15" thickBot="1" thickTop="1">
      <c r="A90" s="47">
        <v>5</v>
      </c>
      <c r="B90" s="23"/>
      <c r="C90" s="23" t="str">
        <f>INDEX('[2]migdir'!$D$3:$D$176,MATCH(D90,'[2]migdir'!$B$3:$B$176,0))</f>
        <v>in_m</v>
      </c>
      <c r="D90" s="48" t="s">
        <v>38</v>
      </c>
      <c r="E90" s="46"/>
      <c r="F90" s="23" t="str">
        <f>INDEX('[2]citiz'!$D$3:$D$361,MATCH(G90,'[2]citiz'!$B$3:$B$361,0))</f>
        <v>China</v>
      </c>
      <c r="G90" s="48" t="s">
        <v>56</v>
      </c>
      <c r="H90" s="48">
        <v>583</v>
      </c>
      <c r="I90" s="48">
        <v>2</v>
      </c>
      <c r="J90" s="48">
        <v>1</v>
      </c>
      <c r="K90" s="48">
        <v>2</v>
      </c>
      <c r="L90" s="48">
        <v>14</v>
      </c>
      <c r="M90" s="48">
        <v>62</v>
      </c>
      <c r="N90" s="48">
        <v>63</v>
      </c>
      <c r="O90" s="48">
        <v>72</v>
      </c>
      <c r="P90" s="48">
        <v>138</v>
      </c>
      <c r="Q90" s="48">
        <v>106</v>
      </c>
      <c r="R90" s="48">
        <v>63</v>
      </c>
      <c r="S90" s="48">
        <v>38</v>
      </c>
      <c r="T90" s="48">
        <v>18</v>
      </c>
      <c r="U90" s="48">
        <v>3</v>
      </c>
      <c r="V90" s="48">
        <v>1</v>
      </c>
    </row>
    <row r="91" spans="1:22" s="49" customFormat="1" ht="15" thickBot="1" thickTop="1">
      <c r="A91" s="47">
        <v>5</v>
      </c>
      <c r="B91" s="23"/>
      <c r="C91" s="23" t="str">
        <f>INDEX('[2]migdir'!$D$3:$D$176,MATCH(D91,'[2]migdir'!$B$3:$B$176,0))</f>
        <v>in_m</v>
      </c>
      <c r="D91" s="48" t="s">
        <v>38</v>
      </c>
      <c r="E91" s="46"/>
      <c r="F91" s="23" t="str">
        <f>INDEX('[2]citiz'!$D$3:$D$361,MATCH(G91,'[2]citiz'!$B$3:$B$361,0))</f>
        <v>Kol</v>
      </c>
      <c r="G91" s="48" t="s">
        <v>92</v>
      </c>
      <c r="H91" s="48">
        <v>4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1</v>
      </c>
      <c r="Q91" s="48">
        <v>0</v>
      </c>
      <c r="R91" s="48">
        <v>2</v>
      </c>
      <c r="S91" s="48">
        <v>0</v>
      </c>
      <c r="T91" s="48">
        <v>1</v>
      </c>
      <c r="U91" s="48">
        <v>0</v>
      </c>
      <c r="V91" s="48">
        <v>0</v>
      </c>
    </row>
    <row r="92" spans="1:22" s="49" customFormat="1" ht="28.5" thickBot="1" thickTop="1">
      <c r="A92" s="47">
        <v>5</v>
      </c>
      <c r="B92" s="23"/>
      <c r="C92" s="23" t="str">
        <f>INDEX('[2]migdir'!$D$3:$D$176,MATCH(D92,'[2]migdir'!$B$3:$B$176,0))</f>
        <v>in_m</v>
      </c>
      <c r="D92" s="48" t="s">
        <v>38</v>
      </c>
      <c r="E92" s="46"/>
      <c r="F92" s="23" t="str">
        <f>INDEX('[2]citiz'!$D$3:$D$361,MATCH(G92,'[2]citiz'!$B$3:$B$361,0))</f>
        <v>KR</v>
      </c>
      <c r="G92" s="48" t="s">
        <v>93</v>
      </c>
      <c r="H92" s="48">
        <v>10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2</v>
      </c>
      <c r="O92" s="48">
        <v>1</v>
      </c>
      <c r="P92" s="48">
        <v>1</v>
      </c>
      <c r="Q92" s="48">
        <v>2</v>
      </c>
      <c r="R92" s="48">
        <v>1</v>
      </c>
      <c r="S92" s="48">
        <v>2</v>
      </c>
      <c r="T92" s="48">
        <v>1</v>
      </c>
      <c r="U92" s="48">
        <v>0</v>
      </c>
      <c r="V92" s="48">
        <v>0</v>
      </c>
    </row>
    <row r="93" spans="1:22" s="49" customFormat="1" ht="15" thickBot="1" thickTop="1">
      <c r="A93" s="47">
        <v>5</v>
      </c>
      <c r="B93" s="23"/>
      <c r="C93" s="23" t="str">
        <f>INDEX('[2]migdir'!$D$3:$D$176,MATCH(D93,'[2]migdir'!$B$3:$B$176,0))</f>
        <v>in_m</v>
      </c>
      <c r="D93" s="48" t="s">
        <v>38</v>
      </c>
      <c r="E93" s="46"/>
      <c r="F93" s="23" t="str">
        <f>INDEX('[2]citiz'!$D$3:$D$361,MATCH(G93,'[2]citiz'!$B$3:$B$361,0))</f>
        <v>Livan</v>
      </c>
      <c r="G93" s="48" t="s">
        <v>94</v>
      </c>
      <c r="H93" s="48">
        <v>9</v>
      </c>
      <c r="I93" s="48">
        <v>0</v>
      </c>
      <c r="J93" s="48">
        <v>0</v>
      </c>
      <c r="K93" s="48">
        <v>0</v>
      </c>
      <c r="L93" s="48">
        <v>1</v>
      </c>
      <c r="M93" s="48">
        <v>0</v>
      </c>
      <c r="N93" s="48">
        <v>3</v>
      </c>
      <c r="O93" s="48">
        <v>3</v>
      </c>
      <c r="P93" s="48">
        <v>2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</row>
    <row r="94" spans="1:22" s="49" customFormat="1" ht="15" thickBot="1" thickTop="1">
      <c r="A94" s="47">
        <v>5</v>
      </c>
      <c r="B94" s="23"/>
      <c r="C94" s="23" t="str">
        <f>INDEX('[2]migdir'!$D$3:$D$176,MATCH(D94,'[2]migdir'!$B$3:$B$176,0))</f>
        <v>in_m</v>
      </c>
      <c r="D94" s="48" t="s">
        <v>38</v>
      </c>
      <c r="E94" s="46"/>
      <c r="F94" s="23" t="str">
        <f>INDEX('[2]citiz'!$D$3:$D$361,MATCH(G94,'[2]citiz'!$B$3:$B$361,0))</f>
        <v>Livia</v>
      </c>
      <c r="G94" s="48" t="s">
        <v>95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</row>
    <row r="95" spans="1:22" s="49" customFormat="1" ht="15" thickBot="1" thickTop="1">
      <c r="A95" s="47">
        <v>5</v>
      </c>
      <c r="B95" s="23"/>
      <c r="C95" s="23" t="str">
        <f>INDEX('[2]migdir'!$D$3:$D$176,MATCH(D95,'[2]migdir'!$B$3:$B$176,0))</f>
        <v>in_m</v>
      </c>
      <c r="D95" s="48" t="s">
        <v>38</v>
      </c>
      <c r="E95" s="46"/>
      <c r="F95" s="23" t="str">
        <f>INDEX('[2]citiz'!$D$3:$D$361,MATCH(G95,'[2]citiz'!$B$3:$B$361,0))</f>
        <v>Moro</v>
      </c>
      <c r="G95" s="48" t="s">
        <v>96</v>
      </c>
      <c r="H95" s="48">
        <v>7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5</v>
      </c>
      <c r="O95" s="48">
        <v>1</v>
      </c>
      <c r="P95" s="48">
        <v>1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</row>
    <row r="96" spans="1:22" s="49" customFormat="1" ht="15" thickBot="1" thickTop="1">
      <c r="A96" s="47">
        <v>5</v>
      </c>
      <c r="B96" s="23"/>
      <c r="C96" s="23" t="str">
        <f>INDEX('[2]migdir'!$D$3:$D$176,MATCH(D96,'[2]migdir'!$B$3:$B$176,0))</f>
        <v>in_m</v>
      </c>
      <c r="D96" s="48" t="s">
        <v>38</v>
      </c>
      <c r="E96" s="46"/>
      <c r="F96" s="23" t="str">
        <f>INDEX('[2]citiz'!$D$3:$D$361,MATCH(G96,'[2]citiz'!$B$3:$B$361,0))</f>
        <v>Mong</v>
      </c>
      <c r="G96" s="48" t="s">
        <v>97</v>
      </c>
      <c r="H96" s="48">
        <v>5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1</v>
      </c>
      <c r="O96" s="48">
        <v>1</v>
      </c>
      <c r="P96" s="48">
        <v>0</v>
      </c>
      <c r="Q96" s="48">
        <v>1</v>
      </c>
      <c r="R96" s="48">
        <v>2</v>
      </c>
      <c r="S96" s="48">
        <v>0</v>
      </c>
      <c r="T96" s="48">
        <v>0</v>
      </c>
      <c r="U96" s="48">
        <v>0</v>
      </c>
      <c r="V96" s="48">
        <v>0</v>
      </c>
    </row>
    <row r="97" spans="1:22" s="49" customFormat="1" ht="15" thickBot="1" thickTop="1">
      <c r="A97" s="47">
        <v>5</v>
      </c>
      <c r="B97" s="23"/>
      <c r="C97" s="23" t="str">
        <f>INDEX('[2]migdir'!$D$3:$D$176,MATCH(D97,'[2]migdir'!$B$3:$B$176,0))</f>
        <v>in_m</v>
      </c>
      <c r="D97" s="48" t="s">
        <v>38</v>
      </c>
      <c r="E97" s="46"/>
      <c r="F97" s="23" t="str">
        <f>INDEX('[2]citiz'!$D$3:$D$361,MATCH(G97,'[2]citiz'!$B$3:$B$361,0))</f>
        <v>Nir</v>
      </c>
      <c r="G97" s="48" t="s">
        <v>98</v>
      </c>
      <c r="H97" s="48">
        <v>4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2</v>
      </c>
      <c r="P97" s="48">
        <v>1</v>
      </c>
      <c r="Q97" s="48">
        <v>1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</row>
    <row r="98" spans="1:22" s="49" customFormat="1" ht="15" thickBot="1" thickTop="1">
      <c r="A98" s="47">
        <v>5</v>
      </c>
      <c r="B98" s="23"/>
      <c r="C98" s="23" t="str">
        <f>INDEX('[2]migdir'!$D$3:$D$176,MATCH(D98,'[2]migdir'!$B$3:$B$176,0))</f>
        <v>in_m</v>
      </c>
      <c r="D98" s="48" t="s">
        <v>38</v>
      </c>
      <c r="E98" s="46"/>
      <c r="F98" s="23" t="str">
        <f>INDEX('[2]citiz'!$D$3:$D$361,MATCH(G98,'[2]citiz'!$B$3:$B$361,0))</f>
        <v>NOR</v>
      </c>
      <c r="G98" s="48" t="s">
        <v>99</v>
      </c>
      <c r="H98" s="48">
        <v>10</v>
      </c>
      <c r="I98" s="48">
        <v>0</v>
      </c>
      <c r="J98" s="48">
        <v>0</v>
      </c>
      <c r="K98" s="48">
        <v>0</v>
      </c>
      <c r="L98" s="48">
        <v>1</v>
      </c>
      <c r="M98" s="48">
        <v>0</v>
      </c>
      <c r="N98" s="48">
        <v>0</v>
      </c>
      <c r="O98" s="48">
        <v>0</v>
      </c>
      <c r="P98" s="48">
        <v>1</v>
      </c>
      <c r="Q98" s="48">
        <v>1</v>
      </c>
      <c r="R98" s="48">
        <v>1</v>
      </c>
      <c r="S98" s="48">
        <v>1</v>
      </c>
      <c r="T98" s="48">
        <v>2</v>
      </c>
      <c r="U98" s="48">
        <v>1</v>
      </c>
      <c r="V98" s="48">
        <v>2</v>
      </c>
    </row>
    <row r="99" spans="1:22" s="49" customFormat="1" ht="15" thickBot="1" thickTop="1">
      <c r="A99" s="47">
        <v>5</v>
      </c>
      <c r="B99" s="23"/>
      <c r="C99" s="23" t="str">
        <f>INDEX('[2]migdir'!$D$3:$D$176,MATCH(D99,'[2]migdir'!$B$3:$B$176,0))</f>
        <v>in_m</v>
      </c>
      <c r="D99" s="48" t="s">
        <v>38</v>
      </c>
      <c r="E99" s="46"/>
      <c r="F99" s="23" t="str">
        <f>INDEX('[2]citiz'!$D$3:$D$361,MATCH(G99,'[2]citiz'!$B$3:$B$361,0))</f>
        <v>Pak</v>
      </c>
      <c r="G99" s="48" t="s">
        <v>100</v>
      </c>
      <c r="H99" s="48">
        <v>13</v>
      </c>
      <c r="I99" s="48">
        <v>0</v>
      </c>
      <c r="J99" s="48">
        <v>0</v>
      </c>
      <c r="K99" s="48">
        <v>0</v>
      </c>
      <c r="L99" s="48">
        <v>0</v>
      </c>
      <c r="M99" s="48">
        <v>1</v>
      </c>
      <c r="N99" s="48">
        <v>3</v>
      </c>
      <c r="O99" s="48">
        <v>4</v>
      </c>
      <c r="P99" s="48">
        <v>3</v>
      </c>
      <c r="Q99" s="48">
        <v>2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</row>
    <row r="100" spans="1:22" s="49" customFormat="1" ht="15" thickBot="1" thickTop="1">
      <c r="A100" s="47">
        <v>5</v>
      </c>
      <c r="B100" s="23"/>
      <c r="C100" s="23" t="str">
        <f>INDEX('[2]migdir'!$D$3:$D$176,MATCH(D100,'[2]migdir'!$B$3:$B$176,0))</f>
        <v>in_m</v>
      </c>
      <c r="D100" s="48" t="s">
        <v>38</v>
      </c>
      <c r="E100" s="46"/>
      <c r="F100" s="23" t="str">
        <f>INDEX('[2]citiz'!$D$3:$D$361,MATCH(G100,'[2]citiz'!$B$3:$B$361,0))</f>
        <v>PalTer</v>
      </c>
      <c r="G100" s="48" t="s">
        <v>101</v>
      </c>
      <c r="H100" s="48">
        <v>15</v>
      </c>
      <c r="I100" s="48">
        <v>0</v>
      </c>
      <c r="J100" s="48">
        <v>0</v>
      </c>
      <c r="K100" s="48">
        <v>0</v>
      </c>
      <c r="L100" s="48">
        <v>0</v>
      </c>
      <c r="M100" s="48">
        <v>3</v>
      </c>
      <c r="N100" s="48">
        <v>3</v>
      </c>
      <c r="O100" s="48">
        <v>6</v>
      </c>
      <c r="P100" s="48">
        <v>3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</row>
    <row r="101" spans="1:22" s="49" customFormat="1" ht="15" thickBot="1" thickTop="1">
      <c r="A101" s="47">
        <v>5</v>
      </c>
      <c r="B101" s="23"/>
      <c r="C101" s="23" t="str">
        <f>INDEX('[2]migdir'!$D$3:$D$176,MATCH(D101,'[2]migdir'!$B$3:$B$176,0))</f>
        <v>in_m</v>
      </c>
      <c r="D101" s="48" t="s">
        <v>38</v>
      </c>
      <c r="E101" s="46"/>
      <c r="F101" s="23" t="str">
        <f>INDEX('[2]citiz'!$D$3:$D$361,MATCH(G101,'[2]citiz'!$B$3:$B$361,0))</f>
        <v>Peru</v>
      </c>
      <c r="G101" s="48" t="s">
        <v>102</v>
      </c>
      <c r="H101" s="48">
        <v>3</v>
      </c>
      <c r="I101" s="48">
        <v>0</v>
      </c>
      <c r="J101" s="48">
        <v>0</v>
      </c>
      <c r="K101" s="48">
        <v>0</v>
      </c>
      <c r="L101" s="48">
        <v>1</v>
      </c>
      <c r="M101" s="48">
        <v>0</v>
      </c>
      <c r="N101" s="48">
        <v>0</v>
      </c>
      <c r="O101" s="48">
        <v>1</v>
      </c>
      <c r="P101" s="48">
        <v>0</v>
      </c>
      <c r="Q101" s="48">
        <v>1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</row>
    <row r="102" spans="1:22" s="49" customFormat="1" ht="15" thickBot="1" thickTop="1">
      <c r="A102" s="47">
        <v>5</v>
      </c>
      <c r="B102" s="23"/>
      <c r="C102" s="23" t="str">
        <f>INDEX('[2]migdir'!$D$3:$D$176,MATCH(D102,'[2]migdir'!$B$3:$B$176,0))</f>
        <v>in_m</v>
      </c>
      <c r="D102" s="48" t="s">
        <v>38</v>
      </c>
      <c r="E102" s="46"/>
      <c r="F102" s="23" t="str">
        <f>INDEX('[2]citiz'!$D$3:$D$361,MATCH(G102,'[2]citiz'!$B$3:$B$361,0))</f>
        <v>PL</v>
      </c>
      <c r="G102" s="48" t="s">
        <v>59</v>
      </c>
      <c r="H102" s="48">
        <v>31</v>
      </c>
      <c r="I102" s="48">
        <v>0</v>
      </c>
      <c r="J102" s="48">
        <v>0</v>
      </c>
      <c r="K102" s="48">
        <v>0</v>
      </c>
      <c r="L102" s="48">
        <v>2</v>
      </c>
      <c r="M102" s="48">
        <v>0</v>
      </c>
      <c r="N102" s="48">
        <v>4</v>
      </c>
      <c r="O102" s="48">
        <v>5</v>
      </c>
      <c r="P102" s="48">
        <v>1</v>
      </c>
      <c r="Q102" s="48">
        <v>5</v>
      </c>
      <c r="R102" s="48">
        <v>7</v>
      </c>
      <c r="S102" s="48">
        <v>4</v>
      </c>
      <c r="T102" s="48">
        <v>1</v>
      </c>
      <c r="U102" s="48">
        <v>0</v>
      </c>
      <c r="V102" s="48">
        <v>2</v>
      </c>
    </row>
    <row r="103" spans="1:22" s="49" customFormat="1" ht="15" thickBot="1" thickTop="1">
      <c r="A103" s="47">
        <v>5</v>
      </c>
      <c r="B103" s="23"/>
      <c r="C103" s="23" t="str">
        <f>INDEX('[2]migdir'!$D$3:$D$176,MATCH(D103,'[2]migdir'!$B$3:$B$176,0))</f>
        <v>in_m</v>
      </c>
      <c r="D103" s="48" t="s">
        <v>38</v>
      </c>
      <c r="E103" s="46"/>
      <c r="F103" s="23" t="str">
        <f>INDEX('[2]citiz'!$D$3:$D$361,MATCH(G103,'[2]citiz'!$B$3:$B$361,0))</f>
        <v>Ser</v>
      </c>
      <c r="G103" s="48" t="s">
        <v>103</v>
      </c>
      <c r="H103" s="48">
        <v>46</v>
      </c>
      <c r="I103" s="48">
        <v>1</v>
      </c>
      <c r="J103" s="48">
        <v>1</v>
      </c>
      <c r="K103" s="48">
        <v>0</v>
      </c>
      <c r="L103" s="48">
        <v>1</v>
      </c>
      <c r="M103" s="48">
        <v>0</v>
      </c>
      <c r="N103" s="48">
        <v>6</v>
      </c>
      <c r="O103" s="48">
        <v>5</v>
      </c>
      <c r="P103" s="48">
        <v>11</v>
      </c>
      <c r="Q103" s="48">
        <v>6</v>
      </c>
      <c r="R103" s="48">
        <v>7</v>
      </c>
      <c r="S103" s="48">
        <v>6</v>
      </c>
      <c r="T103" s="48">
        <v>0</v>
      </c>
      <c r="U103" s="48">
        <v>0</v>
      </c>
      <c r="V103" s="48">
        <v>2</v>
      </c>
    </row>
    <row r="104" spans="1:22" s="49" customFormat="1" ht="15" thickBot="1" thickTop="1">
      <c r="A104" s="47">
        <v>5</v>
      </c>
      <c r="B104" s="23"/>
      <c r="C104" s="23" t="str">
        <f>INDEX('[2]migdir'!$D$3:$D$176,MATCH(D104,'[2]migdir'!$B$3:$B$176,0))</f>
        <v>in_m</v>
      </c>
      <c r="D104" s="48" t="s">
        <v>38</v>
      </c>
      <c r="E104" s="46"/>
      <c r="F104" s="23" t="str">
        <f>INDEX('[2]citiz'!$D$3:$D$361,MATCH(G104,'[2]citiz'!$B$3:$B$361,0))</f>
        <v>Siria</v>
      </c>
      <c r="G104" s="48" t="s">
        <v>104</v>
      </c>
      <c r="H104" s="48">
        <v>35</v>
      </c>
      <c r="I104" s="48">
        <v>0</v>
      </c>
      <c r="J104" s="48">
        <v>0</v>
      </c>
      <c r="K104" s="48">
        <v>1</v>
      </c>
      <c r="L104" s="48">
        <v>1</v>
      </c>
      <c r="M104" s="48">
        <v>10</v>
      </c>
      <c r="N104" s="48">
        <v>10</v>
      </c>
      <c r="O104" s="48">
        <v>5</v>
      </c>
      <c r="P104" s="48">
        <v>2</v>
      </c>
      <c r="Q104" s="48">
        <v>4</v>
      </c>
      <c r="R104" s="48">
        <v>1</v>
      </c>
      <c r="S104" s="48">
        <v>0</v>
      </c>
      <c r="T104" s="48">
        <v>0</v>
      </c>
      <c r="U104" s="48">
        <v>1</v>
      </c>
      <c r="V104" s="48">
        <v>0</v>
      </c>
    </row>
    <row r="105" spans="1:22" s="49" customFormat="1" ht="15" thickBot="1" thickTop="1">
      <c r="A105" s="47">
        <v>5</v>
      </c>
      <c r="B105" s="23"/>
      <c r="C105" s="23" t="str">
        <f>INDEX('[2]migdir'!$D$3:$D$176,MATCH(D105,'[2]migdir'!$B$3:$B$176,0))</f>
        <v>in_m</v>
      </c>
      <c r="D105" s="48" t="s">
        <v>38</v>
      </c>
      <c r="E105" s="46"/>
      <c r="F105" s="23" t="str">
        <f>INDEX('[2]citiz'!$D$3:$D$361,MATCH(G105,'[2]citiz'!$B$3:$B$361,0))</f>
        <v>USA</v>
      </c>
      <c r="G105" s="48" t="s">
        <v>60</v>
      </c>
      <c r="H105" s="48">
        <v>34</v>
      </c>
      <c r="I105" s="48">
        <v>3</v>
      </c>
      <c r="J105" s="48">
        <v>4</v>
      </c>
      <c r="K105" s="48">
        <v>0</v>
      </c>
      <c r="L105" s="48">
        <v>0</v>
      </c>
      <c r="M105" s="48">
        <v>2</v>
      </c>
      <c r="N105" s="48">
        <v>1</v>
      </c>
      <c r="O105" s="48">
        <v>0</v>
      </c>
      <c r="P105" s="48">
        <v>7</v>
      </c>
      <c r="Q105" s="48">
        <v>2</v>
      </c>
      <c r="R105" s="48">
        <v>0</v>
      </c>
      <c r="S105" s="48">
        <v>3</v>
      </c>
      <c r="T105" s="48">
        <v>2</v>
      </c>
      <c r="U105" s="48">
        <v>6</v>
      </c>
      <c r="V105" s="48">
        <v>4</v>
      </c>
    </row>
    <row r="106" spans="1:22" s="49" customFormat="1" ht="15" thickBot="1" thickTop="1">
      <c r="A106" s="47">
        <v>5</v>
      </c>
      <c r="B106" s="23"/>
      <c r="C106" s="23" t="str">
        <f>INDEX('[2]migdir'!$D$3:$D$176,MATCH(D106,'[2]migdir'!$B$3:$B$176,0))</f>
        <v>in_m</v>
      </c>
      <c r="D106" s="48" t="s">
        <v>38</v>
      </c>
      <c r="E106" s="46"/>
      <c r="F106" s="23" t="str">
        <f>INDEX('[2]citiz'!$D$3:$D$361,MATCH(G106,'[2]citiz'!$B$3:$B$361,0))</f>
        <v>Sudan</v>
      </c>
      <c r="G106" s="48" t="s">
        <v>105</v>
      </c>
      <c r="H106" s="48">
        <v>1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1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</row>
    <row r="107" spans="1:22" s="49" customFormat="1" ht="15" thickBot="1" thickTop="1">
      <c r="A107" s="47">
        <v>5</v>
      </c>
      <c r="B107" s="23"/>
      <c r="C107" s="23" t="str">
        <f>INDEX('[2]migdir'!$D$3:$D$176,MATCH(D107,'[2]migdir'!$B$3:$B$176,0))</f>
        <v>in_m</v>
      </c>
      <c r="D107" s="48" t="s">
        <v>38</v>
      </c>
      <c r="E107" s="46"/>
      <c r="F107" s="23" t="str">
        <f>INDEX('[2]citiz'!$D$3:$D$361,MATCH(G107,'[2]citiz'!$B$3:$B$361,0))</f>
        <v>TU</v>
      </c>
      <c r="G107" s="48" t="s">
        <v>106</v>
      </c>
      <c r="H107" s="48">
        <v>155</v>
      </c>
      <c r="I107" s="48">
        <v>2</v>
      </c>
      <c r="J107" s="48">
        <v>1</v>
      </c>
      <c r="K107" s="48">
        <v>2</v>
      </c>
      <c r="L107" s="48">
        <v>0</v>
      </c>
      <c r="M107" s="48">
        <v>7</v>
      </c>
      <c r="N107" s="48">
        <v>29</v>
      </c>
      <c r="O107" s="48">
        <v>39</v>
      </c>
      <c r="P107" s="48">
        <v>35</v>
      </c>
      <c r="Q107" s="48">
        <v>19</v>
      </c>
      <c r="R107" s="48">
        <v>15</v>
      </c>
      <c r="S107" s="48">
        <v>3</v>
      </c>
      <c r="T107" s="48">
        <v>1</v>
      </c>
      <c r="U107" s="48">
        <v>0</v>
      </c>
      <c r="V107" s="48">
        <v>2</v>
      </c>
    </row>
    <row r="108" spans="1:22" s="49" customFormat="1" ht="15" thickBot="1" thickTop="1">
      <c r="A108" s="47">
        <v>5</v>
      </c>
      <c r="B108" s="23"/>
      <c r="C108" s="23" t="str">
        <f>INDEX('[2]migdir'!$D$3:$D$176,MATCH(D108,'[2]migdir'!$B$3:$B$176,0))</f>
        <v>in_m</v>
      </c>
      <c r="D108" s="48" t="s">
        <v>38</v>
      </c>
      <c r="E108" s="46"/>
      <c r="F108" s="23" t="str">
        <f>INDEX('[2]citiz'!$D$3:$D$361,MATCH(G108,'[2]citiz'!$B$3:$B$361,0))</f>
        <v>Uga</v>
      </c>
      <c r="G108" s="48" t="s">
        <v>107</v>
      </c>
      <c r="H108" s="48">
        <v>2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1</v>
      </c>
      <c r="O108" s="48">
        <v>0</v>
      </c>
      <c r="P108" s="48">
        <v>0</v>
      </c>
      <c r="Q108" s="48">
        <v>0</v>
      </c>
      <c r="R108" s="48">
        <v>0</v>
      </c>
      <c r="S108" s="48">
        <v>1</v>
      </c>
      <c r="T108" s="48">
        <v>0</v>
      </c>
      <c r="U108" s="48">
        <v>0</v>
      </c>
      <c r="V108" s="48">
        <v>0</v>
      </c>
    </row>
    <row r="109" spans="1:22" s="49" customFormat="1" ht="15" thickBot="1" thickTop="1">
      <c r="A109" s="47">
        <v>5</v>
      </c>
      <c r="B109" s="23"/>
      <c r="C109" s="23" t="str">
        <f>INDEX('[2]migdir'!$D$3:$D$176,MATCH(D109,'[2]migdir'!$B$3:$B$176,0))</f>
        <v>in_m</v>
      </c>
      <c r="D109" s="48" t="s">
        <v>38</v>
      </c>
      <c r="E109" s="46"/>
      <c r="F109" s="23" t="str">
        <f>INDEX('[2]citiz'!$D$3:$D$361,MATCH(G109,'[2]citiz'!$B$3:$B$361,0))</f>
        <v>Fin</v>
      </c>
      <c r="G109" s="48" t="s">
        <v>61</v>
      </c>
      <c r="H109" s="48">
        <v>11</v>
      </c>
      <c r="I109" s="48">
        <v>1</v>
      </c>
      <c r="J109" s="48">
        <v>1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1</v>
      </c>
      <c r="Q109" s="48">
        <v>4</v>
      </c>
      <c r="R109" s="48">
        <v>2</v>
      </c>
      <c r="S109" s="48">
        <v>1</v>
      </c>
      <c r="T109" s="48">
        <v>0</v>
      </c>
      <c r="U109" s="48">
        <v>1</v>
      </c>
      <c r="V109" s="48">
        <v>0</v>
      </c>
    </row>
    <row r="110" spans="1:22" s="49" customFormat="1" ht="15" thickBot="1" thickTop="1">
      <c r="A110" s="47">
        <v>5</v>
      </c>
      <c r="B110" s="23"/>
      <c r="C110" s="23" t="str">
        <f>INDEX('[2]migdir'!$D$3:$D$176,MATCH(D110,'[2]migdir'!$B$3:$B$176,0))</f>
        <v>in_m</v>
      </c>
      <c r="D110" s="48" t="s">
        <v>38</v>
      </c>
      <c r="E110" s="46"/>
      <c r="F110" s="23" t="str">
        <f>INDEX('[2]citiz'!$D$3:$D$361,MATCH(G110,'[2]citiz'!$B$3:$B$361,0))</f>
        <v>FR</v>
      </c>
      <c r="G110" s="48" t="s">
        <v>108</v>
      </c>
      <c r="H110" s="48">
        <v>4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1</v>
      </c>
      <c r="P110" s="48">
        <v>0</v>
      </c>
      <c r="Q110" s="48">
        <v>0</v>
      </c>
      <c r="R110" s="48">
        <v>1</v>
      </c>
      <c r="S110" s="48">
        <v>0</v>
      </c>
      <c r="T110" s="48">
        <v>0</v>
      </c>
      <c r="U110" s="48">
        <v>0</v>
      </c>
      <c r="V110" s="48">
        <v>2</v>
      </c>
    </row>
    <row r="111" spans="1:22" s="49" customFormat="1" ht="15" thickBot="1" thickTop="1">
      <c r="A111" s="47">
        <v>5</v>
      </c>
      <c r="B111" s="23"/>
      <c r="C111" s="23" t="str">
        <f>INDEX('[2]migdir'!$D$3:$D$176,MATCH(D111,'[2]migdir'!$B$3:$B$176,0))</f>
        <v>in_m</v>
      </c>
      <c r="D111" s="48" t="s">
        <v>38</v>
      </c>
      <c r="E111" s="46"/>
      <c r="F111" s="23" t="str">
        <f>INDEX('[2]citiz'!$D$3:$D$361,MATCH(G111,'[2]citiz'!$B$3:$B$361,0))</f>
        <v>Mon</v>
      </c>
      <c r="G111" s="48" t="s">
        <v>109</v>
      </c>
      <c r="H111" s="48">
        <v>4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0</v>
      </c>
      <c r="Q111" s="48">
        <v>1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</row>
    <row r="112" spans="1:22" s="49" customFormat="1" ht="15" thickBot="1" thickTop="1">
      <c r="A112" s="47">
        <v>5</v>
      </c>
      <c r="B112" s="23"/>
      <c r="C112" s="23" t="str">
        <f>INDEX('[2]migdir'!$D$3:$D$176,MATCH(D112,'[2]migdir'!$B$3:$B$176,0))</f>
        <v>in_m</v>
      </c>
      <c r="D112" s="48" t="s">
        <v>38</v>
      </c>
      <c r="E112" s="46"/>
      <c r="F112" s="23" t="str">
        <f>INDEX('[2]citiz'!$D$3:$D$361,MATCH(G112,'[2]citiz'!$B$3:$B$361,0))</f>
        <v>Che</v>
      </c>
      <c r="G112" s="48" t="s">
        <v>110</v>
      </c>
      <c r="H112" s="48">
        <v>4</v>
      </c>
      <c r="I112" s="48">
        <v>0</v>
      </c>
      <c r="J112" s="48">
        <v>1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2</v>
      </c>
      <c r="Q112" s="48">
        <v>1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</row>
    <row r="113" spans="1:22" s="49" customFormat="1" ht="15" thickBot="1" thickTop="1">
      <c r="A113" s="47">
        <v>5</v>
      </c>
      <c r="B113" s="23"/>
      <c r="C113" s="23" t="str">
        <f>INDEX('[2]migdir'!$D$3:$D$176,MATCH(D113,'[2]migdir'!$B$3:$B$176,0))</f>
        <v>in_m</v>
      </c>
      <c r="D113" s="48" t="s">
        <v>38</v>
      </c>
      <c r="E113" s="46"/>
      <c r="F113" s="23" t="str">
        <f>INDEX('[2]citiz'!$D$3:$D$361,MATCH(G113,'[2]citiz'!$B$3:$B$361,0))</f>
        <v>Another</v>
      </c>
      <c r="G113" s="48" t="s">
        <v>63</v>
      </c>
      <c r="H113" s="48">
        <v>281</v>
      </c>
      <c r="I113" s="48">
        <v>4</v>
      </c>
      <c r="J113" s="48">
        <v>4</v>
      </c>
      <c r="K113" s="48">
        <v>3</v>
      </c>
      <c r="L113" s="48">
        <v>7</v>
      </c>
      <c r="M113" s="48">
        <v>31</v>
      </c>
      <c r="N113" s="48">
        <v>43</v>
      </c>
      <c r="O113" s="48">
        <v>49</v>
      </c>
      <c r="P113" s="48">
        <v>33</v>
      </c>
      <c r="Q113" s="48">
        <v>29</v>
      </c>
      <c r="R113" s="48">
        <v>25</v>
      </c>
      <c r="S113" s="48">
        <v>14</v>
      </c>
      <c r="T113" s="48">
        <v>19</v>
      </c>
      <c r="U113" s="48">
        <v>9</v>
      </c>
      <c r="V113" s="48">
        <v>11</v>
      </c>
    </row>
    <row r="114" spans="1:22" s="49" customFormat="1" ht="28.5" thickBot="1" thickTop="1">
      <c r="A114" s="47">
        <v>5</v>
      </c>
      <c r="B114" s="23"/>
      <c r="C114" s="23" t="str">
        <f>INDEX('[2]migdir'!$D$3:$D$176,MATCH(D114,'[2]migdir'!$B$3:$B$176,0))</f>
        <v>in_m</v>
      </c>
      <c r="D114" s="48" t="s">
        <v>38</v>
      </c>
      <c r="E114" s="46"/>
      <c r="F114" s="23" t="str">
        <f>INDEX('[2]citiz'!$D$3:$D$361,MATCH(G114,'[2]citiz'!$B$3:$B$361,0))</f>
        <v>no_ci</v>
      </c>
      <c r="G114" s="48" t="s">
        <v>111</v>
      </c>
      <c r="H114" s="48">
        <v>3323</v>
      </c>
      <c r="I114" s="48">
        <v>54</v>
      </c>
      <c r="J114" s="48">
        <v>74</v>
      </c>
      <c r="K114" s="48">
        <v>138</v>
      </c>
      <c r="L114" s="48">
        <v>231</v>
      </c>
      <c r="M114" s="48">
        <v>724</v>
      </c>
      <c r="N114" s="48">
        <v>490</v>
      </c>
      <c r="O114" s="48">
        <v>359</v>
      </c>
      <c r="P114" s="48">
        <v>303</v>
      </c>
      <c r="Q114" s="48">
        <v>257</v>
      </c>
      <c r="R114" s="48">
        <v>218</v>
      </c>
      <c r="S114" s="48">
        <v>158</v>
      </c>
      <c r="T114" s="48">
        <v>112</v>
      </c>
      <c r="U114" s="48">
        <v>44</v>
      </c>
      <c r="V114" s="48">
        <v>161</v>
      </c>
    </row>
    <row r="115" spans="1:22" s="49" customFormat="1" ht="28.5" thickBot="1" thickTop="1">
      <c r="A115" s="47">
        <v>5</v>
      </c>
      <c r="B115" s="23"/>
      <c r="C115" s="23" t="str">
        <f>INDEX('[2]migdir'!$D$3:$D$176,MATCH(D115,'[2]migdir'!$B$3:$B$176,0))</f>
        <v>in_m</v>
      </c>
      <c r="D115" s="48" t="s">
        <v>38</v>
      </c>
      <c r="E115" s="46"/>
      <c r="F115" s="23" t="str">
        <f>INDEX('[2]citiz'!$D$3:$D$361,MATCH(G115,'[2]citiz'!$B$3:$B$361,0))</f>
        <v>ci_ns</v>
      </c>
      <c r="G115" s="48" t="s">
        <v>112</v>
      </c>
      <c r="H115" s="48">
        <v>3378</v>
      </c>
      <c r="I115" s="48">
        <v>77</v>
      </c>
      <c r="J115" s="48">
        <v>89</v>
      </c>
      <c r="K115" s="48">
        <v>138</v>
      </c>
      <c r="L115" s="48">
        <v>222</v>
      </c>
      <c r="M115" s="48">
        <v>438</v>
      </c>
      <c r="N115" s="48">
        <v>512</v>
      </c>
      <c r="O115" s="48">
        <v>437</v>
      </c>
      <c r="P115" s="48">
        <v>364</v>
      </c>
      <c r="Q115" s="48">
        <v>249</v>
      </c>
      <c r="R115" s="48">
        <v>222</v>
      </c>
      <c r="S115" s="48">
        <v>188</v>
      </c>
      <c r="T115" s="48">
        <v>134</v>
      </c>
      <c r="U115" s="48">
        <v>87</v>
      </c>
      <c r="V115" s="48">
        <v>221</v>
      </c>
    </row>
    <row r="116" spans="1:22" s="49" customFormat="1" ht="15" thickBot="1" thickTop="1">
      <c r="A116" s="47">
        <v>5</v>
      </c>
      <c r="B116" s="23"/>
      <c r="C116" s="23" t="str">
        <f>INDEX('[2]migdir'!$D$3:$D$176,MATCH(D116,'[2]migdir'!$B$3:$B$176,0))</f>
        <v>out_m</v>
      </c>
      <c r="D116" s="48" t="s">
        <v>64</v>
      </c>
      <c r="E116" s="46"/>
      <c r="F116" s="23" t="str">
        <f>INDEX('[2]citiz'!$D$3:$D$361,MATCH(G116,'[2]citiz'!$B$3:$B$361,0))</f>
        <v>TOT</v>
      </c>
      <c r="G116" s="48" t="s">
        <v>39</v>
      </c>
      <c r="H116" s="48">
        <v>39508</v>
      </c>
      <c r="I116" s="48">
        <v>1544</v>
      </c>
      <c r="J116" s="48">
        <v>1345</v>
      </c>
      <c r="K116" s="48">
        <v>1534</v>
      </c>
      <c r="L116" s="48">
        <v>2787</v>
      </c>
      <c r="M116" s="48">
        <v>4693</v>
      </c>
      <c r="N116" s="48">
        <v>4380</v>
      </c>
      <c r="O116" s="48">
        <v>3847</v>
      </c>
      <c r="P116" s="48">
        <v>3566</v>
      </c>
      <c r="Q116" s="48">
        <v>2941</v>
      </c>
      <c r="R116" s="48">
        <v>2843</v>
      </c>
      <c r="S116" s="48">
        <v>2246</v>
      </c>
      <c r="T116" s="48">
        <v>2151</v>
      </c>
      <c r="U116" s="48">
        <v>1364</v>
      </c>
      <c r="V116" s="48">
        <v>4267</v>
      </c>
    </row>
    <row r="117" spans="1:22" s="49" customFormat="1" ht="28.5" thickBot="1" thickTop="1">
      <c r="A117" s="47">
        <v>5</v>
      </c>
      <c r="B117" s="23"/>
      <c r="C117" s="23" t="str">
        <f>INDEX('[2]migdir'!$D$3:$D$176,MATCH(D117,'[2]migdir'!$B$3:$B$176,0))</f>
        <v>out_m</v>
      </c>
      <c r="D117" s="48" t="s">
        <v>64</v>
      </c>
      <c r="E117" s="46"/>
      <c r="F117" s="23" t="str">
        <f>INDEX('[2]citiz'!$D$3:$D$361,MATCH(G117,'[2]citiz'!$B$3:$B$361,0))</f>
        <v>ciRU</v>
      </c>
      <c r="G117" s="50" t="s">
        <v>82</v>
      </c>
      <c r="H117" s="48">
        <v>37982</v>
      </c>
      <c r="I117" s="48">
        <v>1515</v>
      </c>
      <c r="J117" s="48">
        <v>1305</v>
      </c>
      <c r="K117" s="48">
        <v>1474</v>
      </c>
      <c r="L117" s="48">
        <v>2699</v>
      </c>
      <c r="M117" s="48">
        <v>4546</v>
      </c>
      <c r="N117" s="48">
        <v>4202</v>
      </c>
      <c r="O117" s="48">
        <v>3656</v>
      </c>
      <c r="P117" s="48">
        <v>3419</v>
      </c>
      <c r="Q117" s="48">
        <v>2785</v>
      </c>
      <c r="R117" s="48">
        <v>2716</v>
      </c>
      <c r="S117" s="48">
        <v>2150</v>
      </c>
      <c r="T117" s="48">
        <v>2073</v>
      </c>
      <c r="U117" s="48">
        <v>1316</v>
      </c>
      <c r="V117" s="48">
        <v>4126</v>
      </c>
    </row>
    <row r="118" spans="1:22" s="49" customFormat="1" ht="42" thickBot="1" thickTop="1">
      <c r="A118" s="47">
        <v>5</v>
      </c>
      <c r="B118" s="23"/>
      <c r="C118" s="23" t="str">
        <f>INDEX('[2]migdir'!$D$3:$D$176,MATCH(D118,'[2]migdir'!$B$3:$B$176,0))</f>
        <v>out_m</v>
      </c>
      <c r="D118" s="48" t="s">
        <v>64</v>
      </c>
      <c r="E118" s="46"/>
      <c r="F118" s="23" t="str">
        <f>INDEX('[2]citiz'!$D$3:$D$361,MATCH(G118,'[2]citiz'!$B$3:$B$361,0))</f>
        <v>ci2</v>
      </c>
      <c r="G118" s="48" t="s">
        <v>83</v>
      </c>
      <c r="H118" s="48">
        <v>1783</v>
      </c>
      <c r="I118" s="48">
        <v>18</v>
      </c>
      <c r="J118" s="48">
        <v>33</v>
      </c>
      <c r="K118" s="48">
        <v>32</v>
      </c>
      <c r="L118" s="48">
        <v>84</v>
      </c>
      <c r="M118" s="48">
        <v>253</v>
      </c>
      <c r="N118" s="48">
        <v>277</v>
      </c>
      <c r="O118" s="48">
        <v>242</v>
      </c>
      <c r="P118" s="48">
        <v>231</v>
      </c>
      <c r="Q118" s="48">
        <v>186</v>
      </c>
      <c r="R118" s="48">
        <v>155</v>
      </c>
      <c r="S118" s="48">
        <v>101</v>
      </c>
      <c r="T118" s="48">
        <v>65</v>
      </c>
      <c r="U118" s="48">
        <v>27</v>
      </c>
      <c r="V118" s="48">
        <v>79</v>
      </c>
    </row>
    <row r="119" spans="1:22" s="49" customFormat="1" ht="28.5" thickBot="1" thickTop="1">
      <c r="A119" s="47">
        <v>5</v>
      </c>
      <c r="B119" s="23"/>
      <c r="C119" s="23" t="str">
        <f>INDEX('[2]migdir'!$D$3:$D$176,MATCH(D119,'[2]migdir'!$B$3:$B$176,0))</f>
        <v>out_m</v>
      </c>
      <c r="D119" s="48" t="s">
        <v>64</v>
      </c>
      <c r="E119" s="46"/>
      <c r="F119" s="23" t="str">
        <f>INDEX('[2]citiz'!$D$3:$D$361,MATCH(G119,'[2]citiz'!$B$3:$B$361,0))</f>
        <v>for</v>
      </c>
      <c r="G119" s="48" t="s">
        <v>84</v>
      </c>
      <c r="H119" s="48">
        <v>872</v>
      </c>
      <c r="I119" s="48">
        <v>10</v>
      </c>
      <c r="J119" s="48">
        <v>12</v>
      </c>
      <c r="K119" s="48">
        <v>31</v>
      </c>
      <c r="L119" s="48">
        <v>40</v>
      </c>
      <c r="M119" s="48">
        <v>80</v>
      </c>
      <c r="N119" s="48">
        <v>108</v>
      </c>
      <c r="O119" s="48">
        <v>113</v>
      </c>
      <c r="P119" s="48">
        <v>87</v>
      </c>
      <c r="Q119" s="48">
        <v>97</v>
      </c>
      <c r="R119" s="48">
        <v>81</v>
      </c>
      <c r="S119" s="48">
        <v>62</v>
      </c>
      <c r="T119" s="48">
        <v>48</v>
      </c>
      <c r="U119" s="48">
        <v>32</v>
      </c>
      <c r="V119" s="48">
        <v>71</v>
      </c>
    </row>
    <row r="120" spans="1:22" s="49" customFormat="1" ht="28.5" thickBot="1" thickTop="1">
      <c r="A120" s="47">
        <v>5</v>
      </c>
      <c r="B120" s="23"/>
      <c r="C120" s="23" t="str">
        <f>INDEX('[2]migdir'!$D$3:$D$176,MATCH(D120,'[2]migdir'!$B$3:$B$176,0))</f>
        <v>out_m</v>
      </c>
      <c r="D120" s="48" t="s">
        <v>64</v>
      </c>
      <c r="E120" s="46"/>
      <c r="F120" s="23" t="str">
        <f>INDEX('[2]citiz'!$D$3:$D$361,MATCH(G120,'[2]citiz'!$B$3:$B$361,0))</f>
        <v>CIS_Ba</v>
      </c>
      <c r="G120" s="50" t="s">
        <v>120</v>
      </c>
      <c r="H120" s="48">
        <v>748</v>
      </c>
      <c r="I120" s="48">
        <v>5</v>
      </c>
      <c r="J120" s="48">
        <v>11</v>
      </c>
      <c r="K120" s="48">
        <v>29</v>
      </c>
      <c r="L120" s="48">
        <v>32</v>
      </c>
      <c r="M120" s="48">
        <v>75</v>
      </c>
      <c r="N120" s="48">
        <v>95</v>
      </c>
      <c r="O120" s="48">
        <v>95</v>
      </c>
      <c r="P120" s="48">
        <v>74</v>
      </c>
      <c r="Q120" s="48">
        <v>78</v>
      </c>
      <c r="R120" s="48">
        <v>67</v>
      </c>
      <c r="S120" s="48">
        <v>53</v>
      </c>
      <c r="T120" s="48">
        <v>37</v>
      </c>
      <c r="U120" s="48">
        <v>27</v>
      </c>
      <c r="V120" s="48">
        <v>70</v>
      </c>
    </row>
    <row r="121" spans="1:22" s="49" customFormat="1" ht="15" thickBot="1" thickTop="1">
      <c r="A121" s="47">
        <v>5</v>
      </c>
      <c r="B121" s="23"/>
      <c r="C121" s="23" t="str">
        <f>INDEX('[2]migdir'!$D$3:$D$176,MATCH(D121,'[2]migdir'!$B$3:$B$176,0))</f>
        <v>out_m</v>
      </c>
      <c r="D121" s="48" t="s">
        <v>64</v>
      </c>
      <c r="E121" s="46"/>
      <c r="F121" s="23" t="str">
        <f>INDEX('[2]citiz'!$D$3:$D$361,MATCH(G121,'[2]citiz'!$B$3:$B$361,0))</f>
        <v>AZ</v>
      </c>
      <c r="G121" s="48" t="s">
        <v>40</v>
      </c>
      <c r="H121" s="48">
        <v>100</v>
      </c>
      <c r="I121" s="48">
        <v>0</v>
      </c>
      <c r="J121" s="48">
        <v>0</v>
      </c>
      <c r="K121" s="48">
        <v>5</v>
      </c>
      <c r="L121" s="48">
        <v>2</v>
      </c>
      <c r="M121" s="48">
        <v>19</v>
      </c>
      <c r="N121" s="48">
        <v>21</v>
      </c>
      <c r="O121" s="48">
        <v>11</v>
      </c>
      <c r="P121" s="48">
        <v>12</v>
      </c>
      <c r="Q121" s="48">
        <v>13</v>
      </c>
      <c r="R121" s="48">
        <v>7</v>
      </c>
      <c r="S121" s="48">
        <v>8</v>
      </c>
      <c r="T121" s="48">
        <v>1</v>
      </c>
      <c r="U121" s="48">
        <v>1</v>
      </c>
      <c r="V121" s="48">
        <v>0</v>
      </c>
    </row>
    <row r="122" spans="1:22" s="49" customFormat="1" ht="15" thickBot="1" thickTop="1">
      <c r="A122" s="47">
        <v>5</v>
      </c>
      <c r="B122" s="23"/>
      <c r="C122" s="23" t="str">
        <f>INDEX('[2]migdir'!$D$3:$D$176,MATCH(D122,'[2]migdir'!$B$3:$B$176,0))</f>
        <v>out_m</v>
      </c>
      <c r="D122" s="48" t="s">
        <v>64</v>
      </c>
      <c r="E122" s="46"/>
      <c r="F122" s="23" t="str">
        <f>INDEX('[2]citiz'!$D$3:$D$361,MATCH(G122,'[2]citiz'!$B$3:$B$361,0))</f>
        <v>AR</v>
      </c>
      <c r="G122" s="48" t="s">
        <v>41</v>
      </c>
      <c r="H122" s="48">
        <v>60</v>
      </c>
      <c r="I122" s="48">
        <v>0</v>
      </c>
      <c r="J122" s="48">
        <v>0</v>
      </c>
      <c r="K122" s="48">
        <v>3</v>
      </c>
      <c r="L122" s="48">
        <v>1</v>
      </c>
      <c r="M122" s="48">
        <v>3</v>
      </c>
      <c r="N122" s="48">
        <v>8</v>
      </c>
      <c r="O122" s="48">
        <v>10</v>
      </c>
      <c r="P122" s="48">
        <v>6</v>
      </c>
      <c r="Q122" s="48">
        <v>10</v>
      </c>
      <c r="R122" s="48">
        <v>4</v>
      </c>
      <c r="S122" s="48">
        <v>7</v>
      </c>
      <c r="T122" s="48">
        <v>0</v>
      </c>
      <c r="U122" s="48">
        <v>2</v>
      </c>
      <c r="V122" s="48">
        <v>6</v>
      </c>
    </row>
    <row r="123" spans="1:22" s="49" customFormat="1" ht="15" thickBot="1" thickTop="1">
      <c r="A123" s="47">
        <v>5</v>
      </c>
      <c r="B123" s="23"/>
      <c r="C123" s="23" t="str">
        <f>INDEX('[2]migdir'!$D$3:$D$176,MATCH(D123,'[2]migdir'!$B$3:$B$176,0))</f>
        <v>out_m</v>
      </c>
      <c r="D123" s="48" t="s">
        <v>64</v>
      </c>
      <c r="E123" s="46"/>
      <c r="F123" s="23" t="str">
        <f>INDEX('[2]citiz'!$D$3:$D$361,MATCH(G123,'[2]citiz'!$B$3:$B$361,0))</f>
        <v>BEL</v>
      </c>
      <c r="G123" s="48" t="s">
        <v>42</v>
      </c>
      <c r="H123" s="48">
        <v>35</v>
      </c>
      <c r="I123" s="48">
        <v>0</v>
      </c>
      <c r="J123" s="48">
        <v>2</v>
      </c>
      <c r="K123" s="48">
        <v>1</v>
      </c>
      <c r="L123" s="48">
        <v>2</v>
      </c>
      <c r="M123" s="48">
        <v>2</v>
      </c>
      <c r="N123" s="48">
        <v>2</v>
      </c>
      <c r="O123" s="48">
        <v>4</v>
      </c>
      <c r="P123" s="48">
        <v>2</v>
      </c>
      <c r="Q123" s="48">
        <v>4</v>
      </c>
      <c r="R123" s="48">
        <v>4</v>
      </c>
      <c r="S123" s="48">
        <v>4</v>
      </c>
      <c r="T123" s="48">
        <v>5</v>
      </c>
      <c r="U123" s="48">
        <v>1</v>
      </c>
      <c r="V123" s="48">
        <v>2</v>
      </c>
    </row>
    <row r="124" spans="1:22" s="49" customFormat="1" ht="15" thickBot="1" thickTop="1">
      <c r="A124" s="47">
        <v>5</v>
      </c>
      <c r="B124" s="23"/>
      <c r="C124" s="23" t="str">
        <f>INDEX('[2]migdir'!$D$3:$D$176,MATCH(D124,'[2]migdir'!$B$3:$B$176,0))</f>
        <v>out_m</v>
      </c>
      <c r="D124" s="48" t="s">
        <v>64</v>
      </c>
      <c r="E124" s="46"/>
      <c r="F124" s="23" t="str">
        <f>INDEX('[2]citiz'!$D$3:$D$361,MATCH(G124,'[2]citiz'!$B$3:$B$361,0))</f>
        <v>GR</v>
      </c>
      <c r="G124" s="48" t="s">
        <v>54</v>
      </c>
      <c r="H124" s="48">
        <v>14</v>
      </c>
      <c r="I124" s="48">
        <v>1</v>
      </c>
      <c r="J124" s="48">
        <v>0</v>
      </c>
      <c r="K124" s="48">
        <v>0</v>
      </c>
      <c r="L124" s="48">
        <v>0</v>
      </c>
      <c r="M124" s="48">
        <v>1</v>
      </c>
      <c r="N124" s="48">
        <v>1</v>
      </c>
      <c r="O124" s="48">
        <v>1</v>
      </c>
      <c r="P124" s="48">
        <v>3</v>
      </c>
      <c r="Q124" s="48">
        <v>3</v>
      </c>
      <c r="R124" s="48">
        <v>2</v>
      </c>
      <c r="S124" s="48">
        <v>0</v>
      </c>
      <c r="T124" s="48">
        <v>1</v>
      </c>
      <c r="U124" s="48">
        <v>0</v>
      </c>
      <c r="V124" s="48">
        <v>1</v>
      </c>
    </row>
    <row r="125" spans="1:22" s="49" customFormat="1" ht="15" thickBot="1" thickTop="1">
      <c r="A125" s="47">
        <v>5</v>
      </c>
      <c r="B125" s="23"/>
      <c r="C125" s="23" t="str">
        <f>INDEX('[2]migdir'!$D$3:$D$176,MATCH(D125,'[2]migdir'!$B$3:$B$176,0))</f>
        <v>out_m</v>
      </c>
      <c r="D125" s="48" t="s">
        <v>64</v>
      </c>
      <c r="E125" s="46"/>
      <c r="F125" s="23" t="str">
        <f>INDEX('[2]citiz'!$D$3:$D$361,MATCH(G125,'[2]citiz'!$B$3:$B$361,0))</f>
        <v>KZ</v>
      </c>
      <c r="G125" s="48" t="s">
        <v>43</v>
      </c>
      <c r="H125" s="48">
        <v>60</v>
      </c>
      <c r="I125" s="48">
        <v>0</v>
      </c>
      <c r="J125" s="48">
        <v>2</v>
      </c>
      <c r="K125" s="48">
        <v>3</v>
      </c>
      <c r="L125" s="48">
        <v>5</v>
      </c>
      <c r="M125" s="48">
        <v>4</v>
      </c>
      <c r="N125" s="48">
        <v>5</v>
      </c>
      <c r="O125" s="48">
        <v>5</v>
      </c>
      <c r="P125" s="48">
        <v>7</v>
      </c>
      <c r="Q125" s="48">
        <v>2</v>
      </c>
      <c r="R125" s="48">
        <v>11</v>
      </c>
      <c r="S125" s="48">
        <v>5</v>
      </c>
      <c r="T125" s="48">
        <v>3</v>
      </c>
      <c r="U125" s="48">
        <v>3</v>
      </c>
      <c r="V125" s="48">
        <v>5</v>
      </c>
    </row>
    <row r="126" spans="1:22" s="49" customFormat="1" ht="15" thickBot="1" thickTop="1">
      <c r="A126" s="47">
        <v>5</v>
      </c>
      <c r="B126" s="23"/>
      <c r="C126" s="23" t="str">
        <f>INDEX('[2]migdir'!$D$3:$D$176,MATCH(D126,'[2]migdir'!$B$3:$B$176,0))</f>
        <v>out_m</v>
      </c>
      <c r="D126" s="48" t="s">
        <v>64</v>
      </c>
      <c r="E126" s="46"/>
      <c r="F126" s="23" t="str">
        <f>INDEX('[2]citiz'!$D$3:$D$361,MATCH(G126,'[2]citiz'!$B$3:$B$361,0))</f>
        <v>KI</v>
      </c>
      <c r="G126" s="48" t="s">
        <v>44</v>
      </c>
      <c r="H126" s="48">
        <v>13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3</v>
      </c>
      <c r="O126" s="48">
        <v>3</v>
      </c>
      <c r="P126" s="48">
        <v>0</v>
      </c>
      <c r="Q126" s="48">
        <v>0</v>
      </c>
      <c r="R126" s="48">
        <v>2</v>
      </c>
      <c r="S126" s="48">
        <v>1</v>
      </c>
      <c r="T126" s="48">
        <v>1</v>
      </c>
      <c r="U126" s="48">
        <v>0</v>
      </c>
      <c r="V126" s="48">
        <v>2</v>
      </c>
    </row>
    <row r="127" spans="1:22" s="49" customFormat="1" ht="15" thickBot="1" thickTop="1">
      <c r="A127" s="47">
        <v>5</v>
      </c>
      <c r="B127" s="23"/>
      <c r="C127" s="23" t="str">
        <f>INDEX('[2]migdir'!$D$3:$D$176,MATCH(D127,'[2]migdir'!$B$3:$B$176,0))</f>
        <v>out_m</v>
      </c>
      <c r="D127" s="48" t="s">
        <v>64</v>
      </c>
      <c r="E127" s="46"/>
      <c r="F127" s="23" t="str">
        <f>INDEX('[2]citiz'!$D$3:$D$361,MATCH(G127,'[2]citiz'!$B$3:$B$361,0))</f>
        <v>LAT</v>
      </c>
      <c r="G127" s="48" t="s">
        <v>57</v>
      </c>
      <c r="H127" s="48">
        <v>6</v>
      </c>
      <c r="I127" s="48">
        <v>0</v>
      </c>
      <c r="J127" s="48">
        <v>0</v>
      </c>
      <c r="K127" s="48">
        <v>0</v>
      </c>
      <c r="L127" s="48">
        <v>1</v>
      </c>
      <c r="M127" s="48">
        <v>0</v>
      </c>
      <c r="N127" s="48">
        <v>0</v>
      </c>
      <c r="O127" s="48">
        <v>1</v>
      </c>
      <c r="P127" s="48">
        <v>2</v>
      </c>
      <c r="Q127" s="48">
        <v>1</v>
      </c>
      <c r="R127" s="48">
        <v>0</v>
      </c>
      <c r="S127" s="48">
        <v>0</v>
      </c>
      <c r="T127" s="48">
        <v>0</v>
      </c>
      <c r="U127" s="48">
        <v>1</v>
      </c>
      <c r="V127" s="48">
        <v>0</v>
      </c>
    </row>
    <row r="128" spans="1:22" s="49" customFormat="1" ht="15" thickBot="1" thickTop="1">
      <c r="A128" s="47">
        <v>5</v>
      </c>
      <c r="B128" s="23"/>
      <c r="C128" s="23" t="str">
        <f>INDEX('[2]migdir'!$D$3:$D$176,MATCH(D128,'[2]migdir'!$B$3:$B$176,0))</f>
        <v>out_m</v>
      </c>
      <c r="D128" s="48" t="s">
        <v>64</v>
      </c>
      <c r="E128" s="46"/>
      <c r="F128" s="23" t="str">
        <f>INDEX('[2]citiz'!$D$3:$D$361,MATCH(G128,'[2]citiz'!$B$3:$B$361,0))</f>
        <v>LIT</v>
      </c>
      <c r="G128" s="48" t="s">
        <v>58</v>
      </c>
      <c r="H128" s="48">
        <v>13</v>
      </c>
      <c r="I128" s="48">
        <v>0</v>
      </c>
      <c r="J128" s="48">
        <v>0</v>
      </c>
      <c r="K128" s="48">
        <v>0</v>
      </c>
      <c r="L128" s="48">
        <v>0</v>
      </c>
      <c r="M128" s="48">
        <v>2</v>
      </c>
      <c r="N128" s="48">
        <v>1</v>
      </c>
      <c r="O128" s="48">
        <v>1</v>
      </c>
      <c r="P128" s="48">
        <v>3</v>
      </c>
      <c r="Q128" s="48">
        <v>1</v>
      </c>
      <c r="R128" s="48">
        <v>1</v>
      </c>
      <c r="S128" s="48">
        <v>1</v>
      </c>
      <c r="T128" s="48">
        <v>2</v>
      </c>
      <c r="U128" s="48">
        <v>0</v>
      </c>
      <c r="V128" s="48">
        <v>1</v>
      </c>
    </row>
    <row r="129" spans="1:22" s="49" customFormat="1" ht="15" thickBot="1" thickTop="1">
      <c r="A129" s="47">
        <v>5</v>
      </c>
      <c r="B129" s="23"/>
      <c r="C129" s="23" t="str">
        <f>INDEX('[2]migdir'!$D$3:$D$176,MATCH(D129,'[2]migdir'!$B$3:$B$176,0))</f>
        <v>out_m</v>
      </c>
      <c r="D129" s="48" t="s">
        <v>64</v>
      </c>
      <c r="E129" s="46"/>
      <c r="F129" s="23" t="str">
        <f>INDEX('[2]citiz'!$D$3:$D$361,MATCH(G129,'[2]citiz'!$B$3:$B$361,0))</f>
        <v>MD</v>
      </c>
      <c r="G129" s="48" t="s">
        <v>45</v>
      </c>
      <c r="H129" s="48">
        <v>23</v>
      </c>
      <c r="I129" s="48">
        <v>0</v>
      </c>
      <c r="J129" s="48">
        <v>2</v>
      </c>
      <c r="K129" s="48">
        <v>1</v>
      </c>
      <c r="L129" s="48">
        <v>0</v>
      </c>
      <c r="M129" s="48">
        <v>1</v>
      </c>
      <c r="N129" s="48">
        <v>5</v>
      </c>
      <c r="O129" s="48">
        <v>2</v>
      </c>
      <c r="P129" s="48">
        <v>4</v>
      </c>
      <c r="Q129" s="48">
        <v>2</v>
      </c>
      <c r="R129" s="48">
        <v>1</v>
      </c>
      <c r="S129" s="48">
        <v>2</v>
      </c>
      <c r="T129" s="48">
        <v>2</v>
      </c>
      <c r="U129" s="48">
        <v>0</v>
      </c>
      <c r="V129" s="48">
        <v>1</v>
      </c>
    </row>
    <row r="130" spans="1:22" s="49" customFormat="1" ht="15" thickBot="1" thickTop="1">
      <c r="A130" s="47">
        <v>5</v>
      </c>
      <c r="B130" s="23"/>
      <c r="C130" s="23" t="str">
        <f>INDEX('[2]migdir'!$D$3:$D$176,MATCH(D130,'[2]migdir'!$B$3:$B$176,0))</f>
        <v>out_m</v>
      </c>
      <c r="D130" s="48" t="s">
        <v>64</v>
      </c>
      <c r="E130" s="46"/>
      <c r="F130" s="23" t="str">
        <f>INDEX('[2]citiz'!$D$3:$D$361,MATCH(G130,'[2]citiz'!$B$3:$B$361,0))</f>
        <v>TJ</v>
      </c>
      <c r="G130" s="48" t="s">
        <v>46</v>
      </c>
      <c r="H130" s="48">
        <v>41</v>
      </c>
      <c r="I130" s="48">
        <v>0</v>
      </c>
      <c r="J130" s="48">
        <v>0</v>
      </c>
      <c r="K130" s="48">
        <v>0</v>
      </c>
      <c r="L130" s="48">
        <v>4</v>
      </c>
      <c r="M130" s="48">
        <v>6</v>
      </c>
      <c r="N130" s="48">
        <v>6</v>
      </c>
      <c r="O130" s="48">
        <v>8</v>
      </c>
      <c r="P130" s="48">
        <v>8</v>
      </c>
      <c r="Q130" s="48">
        <v>1</v>
      </c>
      <c r="R130" s="48">
        <v>3</v>
      </c>
      <c r="S130" s="48">
        <v>4</v>
      </c>
      <c r="T130" s="48">
        <v>1</v>
      </c>
      <c r="U130" s="48">
        <v>0</v>
      </c>
      <c r="V130" s="48">
        <v>0</v>
      </c>
    </row>
    <row r="131" spans="1:22" s="49" customFormat="1" ht="15" thickBot="1" thickTop="1">
      <c r="A131" s="47">
        <v>5</v>
      </c>
      <c r="B131" s="23"/>
      <c r="C131" s="23" t="str">
        <f>INDEX('[2]migdir'!$D$3:$D$176,MATCH(D131,'[2]migdir'!$B$3:$B$176,0))</f>
        <v>out_m</v>
      </c>
      <c r="D131" s="48" t="s">
        <v>64</v>
      </c>
      <c r="E131" s="46"/>
      <c r="F131" s="23" t="str">
        <f>INDEX('[2]citiz'!$D$3:$D$361,MATCH(G131,'[2]citiz'!$B$3:$B$361,0))</f>
        <v>TU</v>
      </c>
      <c r="G131" s="48" t="s">
        <v>47</v>
      </c>
      <c r="H131" s="48">
        <v>5</v>
      </c>
      <c r="I131" s="48">
        <v>0</v>
      </c>
      <c r="J131" s="48">
        <v>0</v>
      </c>
      <c r="K131" s="48">
        <v>0</v>
      </c>
      <c r="L131" s="48">
        <v>0</v>
      </c>
      <c r="M131" s="48">
        <v>1</v>
      </c>
      <c r="N131" s="48">
        <v>0</v>
      </c>
      <c r="O131" s="48">
        <v>0</v>
      </c>
      <c r="P131" s="48">
        <v>0</v>
      </c>
      <c r="Q131" s="48">
        <v>0</v>
      </c>
      <c r="R131" s="48">
        <v>1</v>
      </c>
      <c r="S131" s="48">
        <v>0</v>
      </c>
      <c r="T131" s="48">
        <v>1</v>
      </c>
      <c r="U131" s="48">
        <v>0</v>
      </c>
      <c r="V131" s="48">
        <v>2</v>
      </c>
    </row>
    <row r="132" spans="1:22" s="49" customFormat="1" ht="15" thickBot="1" thickTop="1">
      <c r="A132" s="47">
        <v>5</v>
      </c>
      <c r="B132" s="23"/>
      <c r="C132" s="23" t="str">
        <f>INDEX('[2]migdir'!$D$3:$D$176,MATCH(D132,'[2]migdir'!$B$3:$B$176,0))</f>
        <v>out_m</v>
      </c>
      <c r="D132" s="48" t="s">
        <v>64</v>
      </c>
      <c r="E132" s="46"/>
      <c r="F132" s="23" t="str">
        <f>INDEX('[2]citiz'!$D$3:$D$361,MATCH(G132,'[2]citiz'!$B$3:$B$361,0))</f>
        <v>UZ</v>
      </c>
      <c r="G132" s="48" t="s">
        <v>48</v>
      </c>
      <c r="H132" s="48">
        <v>70</v>
      </c>
      <c r="I132" s="48">
        <v>0</v>
      </c>
      <c r="J132" s="48">
        <v>0</v>
      </c>
      <c r="K132" s="48">
        <v>3</v>
      </c>
      <c r="L132" s="48">
        <v>4</v>
      </c>
      <c r="M132" s="48">
        <v>8</v>
      </c>
      <c r="N132" s="48">
        <v>13</v>
      </c>
      <c r="O132" s="48">
        <v>7</v>
      </c>
      <c r="P132" s="48">
        <v>5</v>
      </c>
      <c r="Q132" s="48">
        <v>6</v>
      </c>
      <c r="R132" s="48">
        <v>5</v>
      </c>
      <c r="S132" s="48">
        <v>4</v>
      </c>
      <c r="T132" s="48">
        <v>2</v>
      </c>
      <c r="U132" s="48">
        <v>3</v>
      </c>
      <c r="V132" s="48">
        <v>10</v>
      </c>
    </row>
    <row r="133" spans="1:22" s="49" customFormat="1" ht="15" thickBot="1" thickTop="1">
      <c r="A133" s="47">
        <v>5</v>
      </c>
      <c r="B133" s="23"/>
      <c r="C133" s="23" t="str">
        <f>INDEX('[2]migdir'!$D$3:$D$176,MATCH(D133,'[2]migdir'!$B$3:$B$176,0))</f>
        <v>out_m</v>
      </c>
      <c r="D133" s="48" t="s">
        <v>64</v>
      </c>
      <c r="E133" s="46"/>
      <c r="F133" s="23" t="str">
        <f>INDEX('[2]citiz'!$D$3:$D$361,MATCH(G133,'[2]citiz'!$B$3:$B$361,0))</f>
        <v>UKR</v>
      </c>
      <c r="G133" s="48" t="s">
        <v>49</v>
      </c>
      <c r="H133" s="48">
        <v>297</v>
      </c>
      <c r="I133" s="48">
        <v>4</v>
      </c>
      <c r="J133" s="48">
        <v>4</v>
      </c>
      <c r="K133" s="48">
        <v>13</v>
      </c>
      <c r="L133" s="48">
        <v>11</v>
      </c>
      <c r="M133" s="48">
        <v>27</v>
      </c>
      <c r="N133" s="48">
        <v>30</v>
      </c>
      <c r="O133" s="48">
        <v>42</v>
      </c>
      <c r="P133" s="48">
        <v>17</v>
      </c>
      <c r="Q133" s="48">
        <v>33</v>
      </c>
      <c r="R133" s="48">
        <v>25</v>
      </c>
      <c r="S133" s="48">
        <v>17</v>
      </c>
      <c r="T133" s="48">
        <v>18</v>
      </c>
      <c r="U133" s="48">
        <v>16</v>
      </c>
      <c r="V133" s="48">
        <v>40</v>
      </c>
    </row>
    <row r="134" spans="1:22" s="49" customFormat="1" ht="15" thickBot="1" thickTop="1">
      <c r="A134" s="47">
        <v>5</v>
      </c>
      <c r="B134" s="23"/>
      <c r="C134" s="23" t="str">
        <f>INDEX('[2]migdir'!$D$3:$D$176,MATCH(D134,'[2]migdir'!$B$3:$B$176,0))</f>
        <v>out_m</v>
      </c>
      <c r="D134" s="48" t="s">
        <v>64</v>
      </c>
      <c r="E134" s="46"/>
      <c r="F134" s="23" t="str">
        <f>INDEX('[2]citiz'!$D$3:$D$361,MATCH(G134,'[2]citiz'!$B$3:$B$361,0))</f>
        <v>Est</v>
      </c>
      <c r="G134" s="48" t="s">
        <v>62</v>
      </c>
      <c r="H134" s="48">
        <v>11</v>
      </c>
      <c r="I134" s="48">
        <v>0</v>
      </c>
      <c r="J134" s="48">
        <v>0</v>
      </c>
      <c r="K134" s="48">
        <v>0</v>
      </c>
      <c r="L134" s="48">
        <v>2</v>
      </c>
      <c r="M134" s="48">
        <v>1</v>
      </c>
      <c r="N134" s="48">
        <v>0</v>
      </c>
      <c r="O134" s="48">
        <v>0</v>
      </c>
      <c r="P134" s="48">
        <v>5</v>
      </c>
      <c r="Q134" s="48">
        <v>2</v>
      </c>
      <c r="R134" s="48">
        <v>1</v>
      </c>
      <c r="S134" s="48">
        <v>0</v>
      </c>
      <c r="T134" s="48">
        <v>0</v>
      </c>
      <c r="U134" s="48">
        <v>0</v>
      </c>
      <c r="V134" s="48">
        <v>0</v>
      </c>
    </row>
    <row r="135" spans="1:22" s="49" customFormat="1" ht="42" thickBot="1" thickTop="1">
      <c r="A135" s="47">
        <v>5</v>
      </c>
      <c r="B135" s="23"/>
      <c r="C135" s="23" t="str">
        <f>INDEX('[2]migdir'!$D$3:$D$176,MATCH(D135,'[2]migdir'!$B$3:$B$176,0))</f>
        <v>out_m</v>
      </c>
      <c r="D135" s="48" t="s">
        <v>64</v>
      </c>
      <c r="E135" s="46"/>
      <c r="F135" s="23" t="e">
        <f>INDEX('[2]citiz'!$D$3:$D$361,MATCH(G135,'[2]citiz'!$B$3:$B$361,0))</f>
        <v>#N/A</v>
      </c>
      <c r="G135" s="48" t="s">
        <v>121</v>
      </c>
      <c r="H135" s="48">
        <v>124</v>
      </c>
      <c r="I135" s="48">
        <v>5</v>
      </c>
      <c r="J135" s="48">
        <v>1</v>
      </c>
      <c r="K135" s="48">
        <v>2</v>
      </c>
      <c r="L135" s="48">
        <v>8</v>
      </c>
      <c r="M135" s="48">
        <v>5</v>
      </c>
      <c r="N135" s="48">
        <v>13</v>
      </c>
      <c r="O135" s="48">
        <v>18</v>
      </c>
      <c r="P135" s="48">
        <v>13</v>
      </c>
      <c r="Q135" s="48">
        <v>19</v>
      </c>
      <c r="R135" s="48">
        <v>14</v>
      </c>
      <c r="S135" s="48">
        <v>9</v>
      </c>
      <c r="T135" s="48">
        <v>11</v>
      </c>
      <c r="U135" s="48">
        <v>5</v>
      </c>
      <c r="V135" s="48">
        <v>1</v>
      </c>
    </row>
    <row r="136" spans="1:22" s="49" customFormat="1" ht="15" thickBot="1" thickTop="1">
      <c r="A136" s="47">
        <v>5</v>
      </c>
      <c r="B136" s="23"/>
      <c r="C136" s="23" t="str">
        <f>INDEX('[2]migdir'!$D$3:$D$176,MATCH(D136,'[2]migdir'!$B$3:$B$176,0))</f>
        <v>out_m</v>
      </c>
      <c r="D136" s="48" t="s">
        <v>64</v>
      </c>
      <c r="E136" s="46"/>
      <c r="F136" s="23" t="str">
        <f>INDEX('[2]citiz'!$D$3:$D$361,MATCH(G136,'[2]citiz'!$B$3:$B$361,0))</f>
        <v>Afg</v>
      </c>
      <c r="G136" s="48" t="s">
        <v>50</v>
      </c>
      <c r="H136" s="48">
        <v>2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1</v>
      </c>
      <c r="O136" s="48">
        <v>0</v>
      </c>
      <c r="P136" s="48">
        <v>0</v>
      </c>
      <c r="Q136" s="48">
        <v>0</v>
      </c>
      <c r="R136" s="48">
        <v>1</v>
      </c>
      <c r="S136" s="48">
        <v>0</v>
      </c>
      <c r="T136" s="48">
        <v>0</v>
      </c>
      <c r="U136" s="48">
        <v>0</v>
      </c>
      <c r="V136" s="48">
        <v>0</v>
      </c>
    </row>
    <row r="137" spans="1:22" s="49" customFormat="1" ht="15" thickBot="1" thickTop="1">
      <c r="A137" s="47">
        <v>5</v>
      </c>
      <c r="B137" s="23"/>
      <c r="C137" s="23" t="str">
        <f>INDEX('[2]migdir'!$D$3:$D$176,MATCH(D137,'[2]migdir'!$B$3:$B$176,0))</f>
        <v>out_m</v>
      </c>
      <c r="D137" s="48" t="s">
        <v>64</v>
      </c>
      <c r="E137" s="46"/>
      <c r="F137" s="23" t="str">
        <f>INDEX('[2]citiz'!$D$3:$D$361,MATCH(G137,'[2]citiz'!$B$3:$B$361,0))</f>
        <v>BUL</v>
      </c>
      <c r="G137" s="48" t="s">
        <v>51</v>
      </c>
      <c r="H137" s="48">
        <v>8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2</v>
      </c>
      <c r="P137" s="48">
        <v>1</v>
      </c>
      <c r="Q137" s="48">
        <v>1</v>
      </c>
      <c r="R137" s="48">
        <v>1</v>
      </c>
      <c r="S137" s="48">
        <v>1</v>
      </c>
      <c r="T137" s="48">
        <v>1</v>
      </c>
      <c r="U137" s="48">
        <v>1</v>
      </c>
      <c r="V137" s="48">
        <v>0</v>
      </c>
    </row>
    <row r="138" spans="1:22" s="49" customFormat="1" ht="28.5" thickBot="1" thickTop="1">
      <c r="A138" s="47">
        <v>5</v>
      </c>
      <c r="B138" s="23"/>
      <c r="C138" s="23" t="str">
        <f>INDEX('[2]migdir'!$D$3:$D$176,MATCH(D138,'[2]migdir'!$B$3:$B$176,0))</f>
        <v>out_m</v>
      </c>
      <c r="D138" s="48" t="s">
        <v>64</v>
      </c>
      <c r="E138" s="46"/>
      <c r="F138" s="23" t="str">
        <f>INDEX('[2]citiz'!$D$3:$D$361,MATCH(G138,'[2]citiz'!$B$3:$B$361,0))</f>
        <v>Bos</v>
      </c>
      <c r="G138" s="48" t="s">
        <v>85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</row>
    <row r="139" spans="1:22" s="49" customFormat="1" ht="15" thickBot="1" thickTop="1">
      <c r="A139" s="47">
        <v>5</v>
      </c>
      <c r="B139" s="23"/>
      <c r="C139" s="23" t="str">
        <f>INDEX('[2]migdir'!$D$3:$D$176,MATCH(D139,'[2]migdir'!$B$3:$B$176,0))</f>
        <v>out_m</v>
      </c>
      <c r="D139" s="48" t="s">
        <v>64</v>
      </c>
      <c r="E139" s="46"/>
      <c r="F139" s="23" t="str">
        <f>INDEX('[2]citiz'!$D$3:$D$361,MATCH(G139,'[2]citiz'!$B$3:$B$361,0))</f>
        <v>Viet</v>
      </c>
      <c r="G139" s="48" t="s">
        <v>86</v>
      </c>
      <c r="H139" s="48">
        <v>17</v>
      </c>
      <c r="I139" s="48">
        <v>4</v>
      </c>
      <c r="J139" s="48">
        <v>0</v>
      </c>
      <c r="K139" s="48">
        <v>1</v>
      </c>
      <c r="L139" s="48">
        <v>0</v>
      </c>
      <c r="M139" s="48">
        <v>0</v>
      </c>
      <c r="N139" s="48">
        <v>3</v>
      </c>
      <c r="O139" s="48">
        <v>4</v>
      </c>
      <c r="P139" s="48">
        <v>1</v>
      </c>
      <c r="Q139" s="48">
        <v>2</v>
      </c>
      <c r="R139" s="48">
        <v>1</v>
      </c>
      <c r="S139" s="48">
        <v>0</v>
      </c>
      <c r="T139" s="48">
        <v>1</v>
      </c>
      <c r="U139" s="48">
        <v>0</v>
      </c>
      <c r="V139" s="48">
        <v>0</v>
      </c>
    </row>
    <row r="140" spans="1:22" s="49" customFormat="1" ht="15" thickBot="1" thickTop="1">
      <c r="A140" s="47">
        <v>5</v>
      </c>
      <c r="B140" s="23"/>
      <c r="C140" s="23" t="str">
        <f>INDEX('[2]migdir'!$D$3:$D$176,MATCH(D140,'[2]migdir'!$B$3:$B$176,0))</f>
        <v>out_m</v>
      </c>
      <c r="D140" s="48" t="s">
        <v>64</v>
      </c>
      <c r="E140" s="46"/>
      <c r="F140" s="23" t="str">
        <f>INDEX('[2]citiz'!$D$3:$D$361,MATCH(G140,'[2]citiz'!$B$3:$B$361,0))</f>
        <v>GER</v>
      </c>
      <c r="G140" s="48" t="s">
        <v>52</v>
      </c>
      <c r="H140" s="48">
        <v>13</v>
      </c>
      <c r="I140" s="48">
        <v>0</v>
      </c>
      <c r="J140" s="48">
        <v>0</v>
      </c>
      <c r="K140" s="48">
        <v>1</v>
      </c>
      <c r="L140" s="48">
        <v>0</v>
      </c>
      <c r="M140" s="48">
        <v>0</v>
      </c>
      <c r="N140" s="48">
        <v>1</v>
      </c>
      <c r="O140" s="48">
        <v>3</v>
      </c>
      <c r="P140" s="48">
        <v>1</v>
      </c>
      <c r="Q140" s="48">
        <v>2</v>
      </c>
      <c r="R140" s="48">
        <v>1</v>
      </c>
      <c r="S140" s="48">
        <v>0</v>
      </c>
      <c r="T140" s="48">
        <v>4</v>
      </c>
      <c r="U140" s="48">
        <v>0</v>
      </c>
      <c r="V140" s="48">
        <v>0</v>
      </c>
    </row>
    <row r="141" spans="1:22" s="49" customFormat="1" ht="15" thickBot="1" thickTop="1">
      <c r="A141" s="47">
        <v>5</v>
      </c>
      <c r="B141" s="23"/>
      <c r="C141" s="23" t="str">
        <f>INDEX('[2]migdir'!$D$3:$D$176,MATCH(D141,'[2]migdir'!$B$3:$B$176,0))</f>
        <v>out_m</v>
      </c>
      <c r="D141" s="48" t="s">
        <v>64</v>
      </c>
      <c r="E141" s="46"/>
      <c r="F141" s="23" t="str">
        <f>INDEX('[2]citiz'!$D$3:$D$361,MATCH(G141,'[2]citiz'!$B$3:$B$361,0))</f>
        <v>GR</v>
      </c>
      <c r="G141" s="48" t="s">
        <v>53</v>
      </c>
      <c r="H141" s="48">
        <v>2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0</v>
      </c>
      <c r="T141" s="48">
        <v>1</v>
      </c>
      <c r="U141" s="48">
        <v>0</v>
      </c>
      <c r="V141" s="48">
        <v>0</v>
      </c>
    </row>
    <row r="142" spans="1:22" s="49" customFormat="1" ht="15" thickBot="1" thickTop="1">
      <c r="A142" s="47">
        <v>5</v>
      </c>
      <c r="B142" s="23"/>
      <c r="C142" s="23" t="str">
        <f>INDEX('[2]migdir'!$D$3:$D$176,MATCH(D142,'[2]migdir'!$B$3:$B$176,0))</f>
        <v>out_m</v>
      </c>
      <c r="D142" s="48" t="s">
        <v>64</v>
      </c>
      <c r="E142" s="46"/>
      <c r="F142" s="23" t="str">
        <f>INDEX('[2]citiz'!$D$3:$D$361,MATCH(G142,'[2]citiz'!$B$3:$B$361,0))</f>
        <v>Isr</v>
      </c>
      <c r="G142" s="48" t="s">
        <v>55</v>
      </c>
      <c r="H142" s="48">
        <v>10</v>
      </c>
      <c r="I142" s="48">
        <v>0</v>
      </c>
      <c r="J142" s="48">
        <v>0</v>
      </c>
      <c r="K142" s="48">
        <v>0</v>
      </c>
      <c r="L142" s="48">
        <v>1</v>
      </c>
      <c r="M142" s="48">
        <v>1</v>
      </c>
      <c r="N142" s="48">
        <v>1</v>
      </c>
      <c r="O142" s="48">
        <v>3</v>
      </c>
      <c r="P142" s="48">
        <v>0</v>
      </c>
      <c r="Q142" s="48">
        <v>1</v>
      </c>
      <c r="R142" s="48">
        <v>3</v>
      </c>
      <c r="S142" s="48">
        <v>0</v>
      </c>
      <c r="T142" s="48">
        <v>0</v>
      </c>
      <c r="U142" s="48">
        <v>0</v>
      </c>
      <c r="V142" s="48">
        <v>0</v>
      </c>
    </row>
    <row r="143" spans="1:22" s="49" customFormat="1" ht="15" thickBot="1" thickTop="1">
      <c r="A143" s="47">
        <v>5</v>
      </c>
      <c r="B143" s="23"/>
      <c r="C143" s="23" t="str">
        <f>INDEX('[2]migdir'!$D$3:$D$176,MATCH(D143,'[2]migdir'!$B$3:$B$176,0))</f>
        <v>out_m</v>
      </c>
      <c r="D143" s="48" t="s">
        <v>64</v>
      </c>
      <c r="E143" s="46"/>
      <c r="F143" s="23" t="str">
        <f>INDEX('[2]citiz'!$D$3:$D$361,MATCH(G143,'[2]citiz'!$B$3:$B$361,0))</f>
        <v>Ind</v>
      </c>
      <c r="G143" s="48" t="s">
        <v>87</v>
      </c>
      <c r="H143" s="48">
        <v>2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1</v>
      </c>
      <c r="P143" s="48">
        <v>0</v>
      </c>
      <c r="Q143" s="48">
        <v>1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</row>
    <row r="144" spans="1:22" s="49" customFormat="1" ht="15" thickBot="1" thickTop="1">
      <c r="A144" s="47">
        <v>5</v>
      </c>
      <c r="B144" s="23"/>
      <c r="C144" s="23" t="str">
        <f>INDEX('[2]migdir'!$D$3:$D$176,MATCH(D144,'[2]migdir'!$B$3:$B$176,0))</f>
        <v>out_m</v>
      </c>
      <c r="D144" s="48" t="s">
        <v>64</v>
      </c>
      <c r="E144" s="46"/>
      <c r="F144" s="23" t="str">
        <f>INDEX('[2]citiz'!$D$3:$D$361,MATCH(G144,'[2]citiz'!$B$3:$B$361,0))</f>
        <v>Inr</v>
      </c>
      <c r="G144" s="48" t="s">
        <v>88</v>
      </c>
      <c r="H144" s="48">
        <v>1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1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</row>
    <row r="145" spans="1:22" s="49" customFormat="1" ht="15" thickBot="1" thickTop="1">
      <c r="A145" s="47">
        <v>5</v>
      </c>
      <c r="B145" s="23"/>
      <c r="C145" s="23" t="str">
        <f>INDEX('[2]migdir'!$D$3:$D$176,MATCH(D145,'[2]migdir'!$B$3:$B$176,0))</f>
        <v>out_m</v>
      </c>
      <c r="D145" s="48" t="s">
        <v>64</v>
      </c>
      <c r="E145" s="46"/>
      <c r="F145" s="23" t="str">
        <f>INDEX('[2]citiz'!$D$3:$D$361,MATCH(G145,'[2]citiz'!$B$3:$B$361,0))</f>
        <v>Iran</v>
      </c>
      <c r="G145" s="48" t="s">
        <v>89</v>
      </c>
      <c r="H145" s="48">
        <v>1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1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</row>
    <row r="146" spans="1:22" s="49" customFormat="1" ht="15" thickBot="1" thickTop="1">
      <c r="A146" s="47">
        <v>5</v>
      </c>
      <c r="B146" s="23"/>
      <c r="C146" s="23" t="str">
        <f>INDEX('[2]migdir'!$D$3:$D$176,MATCH(D146,'[2]migdir'!$B$3:$B$176,0))</f>
        <v>out_m</v>
      </c>
      <c r="D146" s="48" t="s">
        <v>64</v>
      </c>
      <c r="E146" s="46"/>
      <c r="F146" s="23" t="str">
        <f>INDEX('[2]citiz'!$D$3:$D$361,MATCH(G146,'[2]citiz'!$B$3:$B$361,0))</f>
        <v>IT</v>
      </c>
      <c r="G146" s="48" t="s">
        <v>90</v>
      </c>
      <c r="H146" s="48">
        <v>3</v>
      </c>
      <c r="I146" s="48">
        <v>0</v>
      </c>
      <c r="J146" s="48">
        <v>0</v>
      </c>
      <c r="K146" s="48">
        <v>0</v>
      </c>
      <c r="L146" s="48">
        <v>2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1</v>
      </c>
      <c r="S146" s="48">
        <v>0</v>
      </c>
      <c r="T146" s="48">
        <v>0</v>
      </c>
      <c r="U146" s="48">
        <v>0</v>
      </c>
      <c r="V146" s="48">
        <v>0</v>
      </c>
    </row>
    <row r="147" spans="1:22" s="49" customFormat="1" ht="15" thickBot="1" thickTop="1">
      <c r="A147" s="47">
        <v>5</v>
      </c>
      <c r="B147" s="23"/>
      <c r="C147" s="23" t="str">
        <f>INDEX('[2]migdir'!$D$3:$D$176,MATCH(D147,'[2]migdir'!$B$3:$B$176,0))</f>
        <v>out_m</v>
      </c>
      <c r="D147" s="48" t="s">
        <v>64</v>
      </c>
      <c r="E147" s="46"/>
      <c r="F147" s="23" t="str">
        <f>INDEX('[2]citiz'!$D$3:$D$361,MATCH(G147,'[2]citiz'!$B$3:$B$361,0))</f>
        <v>Kenia</v>
      </c>
      <c r="G147" s="48" t="s">
        <v>91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</row>
    <row r="148" spans="1:22" s="49" customFormat="1" ht="15" thickBot="1" thickTop="1">
      <c r="A148" s="47">
        <v>5</v>
      </c>
      <c r="B148" s="23"/>
      <c r="C148" s="23" t="str">
        <f>INDEX('[2]migdir'!$D$3:$D$176,MATCH(D148,'[2]migdir'!$B$3:$B$176,0))</f>
        <v>out_m</v>
      </c>
      <c r="D148" s="48" t="s">
        <v>64</v>
      </c>
      <c r="E148" s="46"/>
      <c r="F148" s="23" t="str">
        <f>INDEX('[2]citiz'!$D$3:$D$361,MATCH(G148,'[2]citiz'!$B$3:$B$361,0))</f>
        <v>China</v>
      </c>
      <c r="G148" s="48" t="s">
        <v>56</v>
      </c>
      <c r="H148" s="48">
        <v>8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1</v>
      </c>
      <c r="O148" s="48">
        <v>1</v>
      </c>
      <c r="P148" s="48">
        <v>1</v>
      </c>
      <c r="Q148" s="48">
        <v>3</v>
      </c>
      <c r="R148" s="48">
        <v>2</v>
      </c>
      <c r="S148" s="48">
        <v>0</v>
      </c>
      <c r="T148" s="48">
        <v>0</v>
      </c>
      <c r="U148" s="48">
        <v>0</v>
      </c>
      <c r="V148" s="48">
        <v>0</v>
      </c>
    </row>
    <row r="149" spans="1:22" s="49" customFormat="1" ht="15" thickBot="1" thickTop="1">
      <c r="A149" s="47">
        <v>5</v>
      </c>
      <c r="B149" s="23"/>
      <c r="C149" s="23" t="str">
        <f>INDEX('[2]migdir'!$D$3:$D$176,MATCH(D149,'[2]migdir'!$B$3:$B$176,0))</f>
        <v>out_m</v>
      </c>
      <c r="D149" s="48" t="s">
        <v>64</v>
      </c>
      <c r="E149" s="46"/>
      <c r="F149" s="23" t="str">
        <f>INDEX('[2]citiz'!$D$3:$D$361,MATCH(G149,'[2]citiz'!$B$3:$B$361,0))</f>
        <v>Kol</v>
      </c>
      <c r="G149" s="48" t="s">
        <v>92</v>
      </c>
      <c r="H149" s="48">
        <v>1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1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</row>
    <row r="150" spans="1:22" s="49" customFormat="1" ht="28.5" thickBot="1" thickTop="1">
      <c r="A150" s="47">
        <v>5</v>
      </c>
      <c r="B150" s="23"/>
      <c r="C150" s="23" t="str">
        <f>INDEX('[2]migdir'!$D$3:$D$176,MATCH(D150,'[2]migdir'!$B$3:$B$176,0))</f>
        <v>out_m</v>
      </c>
      <c r="D150" s="48" t="s">
        <v>64</v>
      </c>
      <c r="E150" s="46"/>
      <c r="F150" s="23" t="str">
        <f>INDEX('[2]citiz'!$D$3:$D$361,MATCH(G150,'[2]citiz'!$B$3:$B$361,0))</f>
        <v>KR</v>
      </c>
      <c r="G150" s="48" t="s">
        <v>93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</row>
    <row r="151" spans="1:22" s="49" customFormat="1" ht="15" thickBot="1" thickTop="1">
      <c r="A151" s="47">
        <v>5</v>
      </c>
      <c r="B151" s="23"/>
      <c r="C151" s="23" t="str">
        <f>INDEX('[2]migdir'!$D$3:$D$176,MATCH(D151,'[2]migdir'!$B$3:$B$176,0))</f>
        <v>out_m</v>
      </c>
      <c r="D151" s="48" t="s">
        <v>64</v>
      </c>
      <c r="E151" s="46"/>
      <c r="F151" s="23" t="str">
        <f>INDEX('[2]citiz'!$D$3:$D$361,MATCH(G151,'[2]citiz'!$B$3:$B$361,0))</f>
        <v>Livan</v>
      </c>
      <c r="G151" s="48" t="s">
        <v>94</v>
      </c>
      <c r="H151" s="48">
        <v>1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1</v>
      </c>
      <c r="Q151" s="48">
        <v>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</row>
    <row r="152" spans="1:22" s="49" customFormat="1" ht="15" thickBot="1" thickTop="1">
      <c r="A152" s="47">
        <v>5</v>
      </c>
      <c r="B152" s="23"/>
      <c r="C152" s="23" t="str">
        <f>INDEX('[2]migdir'!$D$3:$D$176,MATCH(D152,'[2]migdir'!$B$3:$B$176,0))</f>
        <v>out_m</v>
      </c>
      <c r="D152" s="48" t="s">
        <v>64</v>
      </c>
      <c r="E152" s="46"/>
      <c r="F152" s="23" t="str">
        <f>INDEX('[2]citiz'!$D$3:$D$361,MATCH(G152,'[2]citiz'!$B$3:$B$361,0))</f>
        <v>Livia</v>
      </c>
      <c r="G152" s="48" t="s">
        <v>95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</row>
    <row r="153" spans="1:22" s="49" customFormat="1" ht="15" thickBot="1" thickTop="1">
      <c r="A153" s="47">
        <v>5</v>
      </c>
      <c r="B153" s="23"/>
      <c r="C153" s="23" t="str">
        <f>INDEX('[2]migdir'!$D$3:$D$176,MATCH(D153,'[2]migdir'!$B$3:$B$176,0))</f>
        <v>out_m</v>
      </c>
      <c r="D153" s="48" t="s">
        <v>64</v>
      </c>
      <c r="E153" s="46"/>
      <c r="F153" s="23" t="str">
        <f>INDEX('[2]citiz'!$D$3:$D$361,MATCH(G153,'[2]citiz'!$B$3:$B$361,0))</f>
        <v>Moro</v>
      </c>
      <c r="G153" s="48" t="s">
        <v>96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</row>
    <row r="154" spans="1:22" s="49" customFormat="1" ht="15" thickBot="1" thickTop="1">
      <c r="A154" s="47">
        <v>5</v>
      </c>
      <c r="B154" s="23"/>
      <c r="C154" s="23" t="str">
        <f>INDEX('[2]migdir'!$D$3:$D$176,MATCH(D154,'[2]migdir'!$B$3:$B$176,0))</f>
        <v>out_m</v>
      </c>
      <c r="D154" s="48" t="s">
        <v>64</v>
      </c>
      <c r="E154" s="46"/>
      <c r="F154" s="23" t="str">
        <f>INDEX('[2]citiz'!$D$3:$D$361,MATCH(G154,'[2]citiz'!$B$3:$B$361,0))</f>
        <v>Mong</v>
      </c>
      <c r="G154" s="48" t="s">
        <v>97</v>
      </c>
      <c r="H154" s="48">
        <v>3</v>
      </c>
      <c r="I154" s="48">
        <v>1</v>
      </c>
      <c r="J154" s="48">
        <v>1</v>
      </c>
      <c r="K154" s="48">
        <v>0</v>
      </c>
      <c r="L154" s="48">
        <v>0</v>
      </c>
      <c r="M154" s="48">
        <v>0</v>
      </c>
      <c r="N154" s="48">
        <v>0</v>
      </c>
      <c r="O154" s="48">
        <v>1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</row>
    <row r="155" spans="1:22" s="49" customFormat="1" ht="15" thickBot="1" thickTop="1">
      <c r="A155" s="47">
        <v>5</v>
      </c>
      <c r="B155" s="23"/>
      <c r="C155" s="23" t="str">
        <f>INDEX('[2]migdir'!$D$3:$D$176,MATCH(D155,'[2]migdir'!$B$3:$B$176,0))</f>
        <v>out_m</v>
      </c>
      <c r="D155" s="48" t="s">
        <v>64</v>
      </c>
      <c r="E155" s="46"/>
      <c r="F155" s="23" t="str">
        <f>INDEX('[2]citiz'!$D$3:$D$361,MATCH(G155,'[2]citiz'!$B$3:$B$361,0))</f>
        <v>Nir</v>
      </c>
      <c r="G155" s="48" t="s">
        <v>98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</row>
    <row r="156" spans="1:22" s="49" customFormat="1" ht="15" thickBot="1" thickTop="1">
      <c r="A156" s="47">
        <v>5</v>
      </c>
      <c r="B156" s="23"/>
      <c r="C156" s="23" t="str">
        <f>INDEX('[2]migdir'!$D$3:$D$176,MATCH(D156,'[2]migdir'!$B$3:$B$176,0))</f>
        <v>out_m</v>
      </c>
      <c r="D156" s="48" t="s">
        <v>64</v>
      </c>
      <c r="E156" s="46"/>
      <c r="F156" s="23" t="str">
        <f>INDEX('[2]citiz'!$D$3:$D$361,MATCH(G156,'[2]citiz'!$B$3:$B$361,0))</f>
        <v>NOR</v>
      </c>
      <c r="G156" s="48" t="s">
        <v>99</v>
      </c>
      <c r="H156" s="48">
        <v>2</v>
      </c>
      <c r="I156" s="48">
        <v>0</v>
      </c>
      <c r="J156" s="48">
        <v>0</v>
      </c>
      <c r="K156" s="48">
        <v>0</v>
      </c>
      <c r="L156" s="48">
        <v>1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48">
        <v>1</v>
      </c>
      <c r="V156" s="48">
        <v>0</v>
      </c>
    </row>
    <row r="157" spans="1:22" s="49" customFormat="1" ht="15" thickBot="1" thickTop="1">
      <c r="A157" s="47">
        <v>5</v>
      </c>
      <c r="B157" s="23"/>
      <c r="C157" s="23" t="str">
        <f>INDEX('[2]migdir'!$D$3:$D$176,MATCH(D157,'[2]migdir'!$B$3:$B$176,0))</f>
        <v>out_m</v>
      </c>
      <c r="D157" s="48" t="s">
        <v>64</v>
      </c>
      <c r="E157" s="46"/>
      <c r="F157" s="23" t="str">
        <f>INDEX('[2]citiz'!$D$3:$D$361,MATCH(G157,'[2]citiz'!$B$3:$B$361,0))</f>
        <v>Pak</v>
      </c>
      <c r="G157" s="48" t="s">
        <v>100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</row>
    <row r="158" spans="1:22" s="49" customFormat="1" ht="15" thickBot="1" thickTop="1">
      <c r="A158" s="47">
        <v>5</v>
      </c>
      <c r="B158" s="23"/>
      <c r="C158" s="23" t="str">
        <f>INDEX('[2]migdir'!$D$3:$D$176,MATCH(D158,'[2]migdir'!$B$3:$B$176,0))</f>
        <v>out_m</v>
      </c>
      <c r="D158" s="48" t="s">
        <v>64</v>
      </c>
      <c r="E158" s="46"/>
      <c r="F158" s="23" t="str">
        <f>INDEX('[2]citiz'!$D$3:$D$361,MATCH(G158,'[2]citiz'!$B$3:$B$361,0))</f>
        <v>PalTer</v>
      </c>
      <c r="G158" s="48" t="s">
        <v>101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48">
        <v>0</v>
      </c>
      <c r="V158" s="48">
        <v>0</v>
      </c>
    </row>
    <row r="159" spans="1:22" s="49" customFormat="1" ht="15" thickBot="1" thickTop="1">
      <c r="A159" s="47">
        <v>5</v>
      </c>
      <c r="B159" s="23"/>
      <c r="C159" s="23" t="str">
        <f>INDEX('[2]migdir'!$D$3:$D$176,MATCH(D159,'[2]migdir'!$B$3:$B$176,0))</f>
        <v>out_m</v>
      </c>
      <c r="D159" s="48" t="s">
        <v>64</v>
      </c>
      <c r="E159" s="46"/>
      <c r="F159" s="23" t="str">
        <f>INDEX('[2]citiz'!$D$3:$D$361,MATCH(G159,'[2]citiz'!$B$3:$B$361,0))</f>
        <v>Peru</v>
      </c>
      <c r="G159" s="48" t="s">
        <v>102</v>
      </c>
      <c r="H159" s="48">
        <v>2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1</v>
      </c>
      <c r="R159" s="48">
        <v>1</v>
      </c>
      <c r="S159" s="48">
        <v>0</v>
      </c>
      <c r="T159" s="48">
        <v>0</v>
      </c>
      <c r="U159" s="48">
        <v>0</v>
      </c>
      <c r="V159" s="48">
        <v>0</v>
      </c>
    </row>
    <row r="160" spans="1:22" s="49" customFormat="1" ht="15" thickBot="1" thickTop="1">
      <c r="A160" s="47">
        <v>5</v>
      </c>
      <c r="B160" s="23"/>
      <c r="C160" s="23" t="str">
        <f>INDEX('[2]migdir'!$D$3:$D$176,MATCH(D160,'[2]migdir'!$B$3:$B$176,0))</f>
        <v>out_m</v>
      </c>
      <c r="D160" s="48" t="s">
        <v>64</v>
      </c>
      <c r="E160" s="46"/>
      <c r="F160" s="23" t="str">
        <f>INDEX('[2]citiz'!$D$3:$D$361,MATCH(G160,'[2]citiz'!$B$3:$B$361,0))</f>
        <v>PL</v>
      </c>
      <c r="G160" s="48" t="s">
        <v>59</v>
      </c>
      <c r="H160" s="48">
        <v>4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1</v>
      </c>
      <c r="P160" s="48">
        <v>1</v>
      </c>
      <c r="Q160" s="48">
        <v>0</v>
      </c>
      <c r="R160" s="48">
        <v>0</v>
      </c>
      <c r="S160" s="48">
        <v>2</v>
      </c>
      <c r="T160" s="48">
        <v>0</v>
      </c>
      <c r="U160" s="48">
        <v>0</v>
      </c>
      <c r="V160" s="48">
        <v>0</v>
      </c>
    </row>
    <row r="161" spans="1:22" s="49" customFormat="1" ht="15" thickBot="1" thickTop="1">
      <c r="A161" s="47">
        <v>5</v>
      </c>
      <c r="B161" s="23"/>
      <c r="C161" s="23" t="str">
        <f>INDEX('[2]migdir'!$D$3:$D$176,MATCH(D161,'[2]migdir'!$B$3:$B$176,0))</f>
        <v>out_m</v>
      </c>
      <c r="D161" s="48" t="s">
        <v>64</v>
      </c>
      <c r="E161" s="46"/>
      <c r="F161" s="23" t="str">
        <f>INDEX('[2]citiz'!$D$3:$D$361,MATCH(G161,'[2]citiz'!$B$3:$B$361,0))</f>
        <v>Ser</v>
      </c>
      <c r="G161" s="48" t="s">
        <v>103</v>
      </c>
      <c r="H161" s="48">
        <v>2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1</v>
      </c>
      <c r="Q161" s="48">
        <v>1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</row>
    <row r="162" spans="1:22" s="49" customFormat="1" ht="15" thickBot="1" thickTop="1">
      <c r="A162" s="47">
        <v>5</v>
      </c>
      <c r="B162" s="23"/>
      <c r="C162" s="23" t="str">
        <f>INDEX('[2]migdir'!$D$3:$D$176,MATCH(D162,'[2]migdir'!$B$3:$B$176,0))</f>
        <v>out_m</v>
      </c>
      <c r="D162" s="48" t="s">
        <v>64</v>
      </c>
      <c r="E162" s="46"/>
      <c r="F162" s="23" t="str">
        <f>INDEX('[2]citiz'!$D$3:$D$361,MATCH(G162,'[2]citiz'!$B$3:$B$361,0))</f>
        <v>Siria</v>
      </c>
      <c r="G162" s="48" t="s">
        <v>104</v>
      </c>
      <c r="H162" s="48">
        <v>3</v>
      </c>
      <c r="I162" s="48">
        <v>0</v>
      </c>
      <c r="J162" s="48">
        <v>0</v>
      </c>
      <c r="K162" s="48">
        <v>0</v>
      </c>
      <c r="L162" s="48">
        <v>0</v>
      </c>
      <c r="M162" s="48">
        <v>1</v>
      </c>
      <c r="N162" s="48">
        <v>0</v>
      </c>
      <c r="O162" s="48">
        <v>1</v>
      </c>
      <c r="P162" s="48">
        <v>0</v>
      </c>
      <c r="Q162" s="48">
        <v>1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</row>
    <row r="163" spans="1:22" s="49" customFormat="1" ht="15" thickBot="1" thickTop="1">
      <c r="A163" s="47">
        <v>5</v>
      </c>
      <c r="B163" s="23"/>
      <c r="C163" s="23" t="str">
        <f>INDEX('[2]migdir'!$D$3:$D$176,MATCH(D163,'[2]migdir'!$B$3:$B$176,0))</f>
        <v>out_m</v>
      </c>
      <c r="D163" s="48" t="s">
        <v>64</v>
      </c>
      <c r="E163" s="46"/>
      <c r="F163" s="23" t="str">
        <f>INDEX('[2]citiz'!$D$3:$D$361,MATCH(G163,'[2]citiz'!$B$3:$B$361,0))</f>
        <v>USA</v>
      </c>
      <c r="G163" s="48" t="s">
        <v>60</v>
      </c>
      <c r="H163" s="48">
        <v>5</v>
      </c>
      <c r="I163" s="48">
        <v>0</v>
      </c>
      <c r="J163" s="48">
        <v>0</v>
      </c>
      <c r="K163" s="48">
        <v>0</v>
      </c>
      <c r="L163" s="48">
        <v>1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1</v>
      </c>
      <c r="S163" s="48">
        <v>2</v>
      </c>
      <c r="T163" s="48">
        <v>0</v>
      </c>
      <c r="U163" s="48">
        <v>1</v>
      </c>
      <c r="V163" s="48">
        <v>0</v>
      </c>
    </row>
    <row r="164" spans="1:22" s="49" customFormat="1" ht="15" thickBot="1" thickTop="1">
      <c r="A164" s="47">
        <v>5</v>
      </c>
      <c r="B164" s="23"/>
      <c r="C164" s="23" t="str">
        <f>INDEX('[2]migdir'!$D$3:$D$176,MATCH(D164,'[2]migdir'!$B$3:$B$176,0))</f>
        <v>out_m</v>
      </c>
      <c r="D164" s="48" t="s">
        <v>64</v>
      </c>
      <c r="E164" s="46"/>
      <c r="F164" s="23" t="str">
        <f>INDEX('[2]citiz'!$D$3:$D$361,MATCH(G164,'[2]citiz'!$B$3:$B$361,0))</f>
        <v>Sudan</v>
      </c>
      <c r="G164" s="48" t="s">
        <v>105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</row>
    <row r="165" spans="1:22" s="49" customFormat="1" ht="15" thickBot="1" thickTop="1">
      <c r="A165" s="47">
        <v>5</v>
      </c>
      <c r="B165" s="23"/>
      <c r="C165" s="23" t="str">
        <f>INDEX('[2]migdir'!$D$3:$D$176,MATCH(D165,'[2]migdir'!$B$3:$B$176,0))</f>
        <v>out_m</v>
      </c>
      <c r="D165" s="48" t="s">
        <v>64</v>
      </c>
      <c r="E165" s="46"/>
      <c r="F165" s="23" t="str">
        <f>INDEX('[2]citiz'!$D$3:$D$361,MATCH(G165,'[2]citiz'!$B$3:$B$361,0))</f>
        <v>TU</v>
      </c>
      <c r="G165" s="48" t="s">
        <v>106</v>
      </c>
      <c r="H165" s="48">
        <v>2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0</v>
      </c>
      <c r="R165" s="48">
        <v>0</v>
      </c>
      <c r="S165" s="48">
        <v>0</v>
      </c>
      <c r="T165" s="48">
        <v>1</v>
      </c>
      <c r="U165" s="48">
        <v>0</v>
      </c>
      <c r="V165" s="48">
        <v>0</v>
      </c>
    </row>
    <row r="166" spans="1:22" s="49" customFormat="1" ht="15" thickBot="1" thickTop="1">
      <c r="A166" s="47">
        <v>5</v>
      </c>
      <c r="B166" s="23"/>
      <c r="C166" s="23" t="str">
        <f>INDEX('[2]migdir'!$D$3:$D$176,MATCH(D166,'[2]migdir'!$B$3:$B$176,0))</f>
        <v>out_m</v>
      </c>
      <c r="D166" s="48" t="s">
        <v>64</v>
      </c>
      <c r="E166" s="46"/>
      <c r="F166" s="23" t="str">
        <f>INDEX('[2]citiz'!$D$3:$D$361,MATCH(G166,'[2]citiz'!$B$3:$B$361,0))</f>
        <v>Uga</v>
      </c>
      <c r="G166" s="48" t="s">
        <v>107</v>
      </c>
      <c r="H166" s="48">
        <v>1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1</v>
      </c>
      <c r="T166" s="48">
        <v>0</v>
      </c>
      <c r="U166" s="48">
        <v>0</v>
      </c>
      <c r="V166" s="48">
        <v>0</v>
      </c>
    </row>
    <row r="167" spans="1:22" s="49" customFormat="1" ht="15" thickBot="1" thickTop="1">
      <c r="A167" s="47">
        <v>5</v>
      </c>
      <c r="B167" s="23"/>
      <c r="C167" s="23" t="str">
        <f>INDEX('[2]migdir'!$D$3:$D$176,MATCH(D167,'[2]migdir'!$B$3:$B$176,0))</f>
        <v>out_m</v>
      </c>
      <c r="D167" s="48" t="s">
        <v>64</v>
      </c>
      <c r="E167" s="46"/>
      <c r="F167" s="23" t="str">
        <f>INDEX('[2]citiz'!$D$3:$D$361,MATCH(G167,'[2]citiz'!$B$3:$B$361,0))</f>
        <v>Fin</v>
      </c>
      <c r="G167" s="48" t="s">
        <v>61</v>
      </c>
      <c r="H167" s="48">
        <v>1</v>
      </c>
      <c r="I167" s="48">
        <v>0</v>
      </c>
      <c r="J167" s="48">
        <v>0</v>
      </c>
      <c r="K167" s="48">
        <v>0</v>
      </c>
      <c r="L167" s="48">
        <v>1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</row>
    <row r="168" spans="1:22" s="49" customFormat="1" ht="15" thickBot="1" thickTop="1">
      <c r="A168" s="47">
        <v>5</v>
      </c>
      <c r="B168" s="23"/>
      <c r="C168" s="23" t="str">
        <f>INDEX('[2]migdir'!$D$3:$D$176,MATCH(D168,'[2]migdir'!$B$3:$B$176,0))</f>
        <v>out_m</v>
      </c>
      <c r="D168" s="48" t="s">
        <v>64</v>
      </c>
      <c r="E168" s="46"/>
      <c r="F168" s="23" t="str">
        <f>INDEX('[2]citiz'!$D$3:$D$361,MATCH(G168,'[2]citiz'!$B$3:$B$361,0))</f>
        <v>FR</v>
      </c>
      <c r="G168" s="48" t="s">
        <v>108</v>
      </c>
      <c r="H168" s="48">
        <v>2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2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</row>
    <row r="169" spans="1:22" s="49" customFormat="1" ht="15" thickBot="1" thickTop="1">
      <c r="A169" s="47">
        <v>5</v>
      </c>
      <c r="B169" s="23"/>
      <c r="C169" s="23" t="str">
        <f>INDEX('[2]migdir'!$D$3:$D$176,MATCH(D169,'[2]migdir'!$B$3:$B$176,0))</f>
        <v>out_m</v>
      </c>
      <c r="D169" s="48" t="s">
        <v>64</v>
      </c>
      <c r="E169" s="46"/>
      <c r="F169" s="23" t="str">
        <f>INDEX('[2]citiz'!$D$3:$D$361,MATCH(G169,'[2]citiz'!$B$3:$B$361,0))</f>
        <v>Mon</v>
      </c>
      <c r="G169" s="48" t="s">
        <v>109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</row>
    <row r="170" spans="1:22" s="49" customFormat="1" ht="15" thickBot="1" thickTop="1">
      <c r="A170" s="47">
        <v>5</v>
      </c>
      <c r="B170" s="23"/>
      <c r="C170" s="23" t="str">
        <f>INDEX('[2]migdir'!$D$3:$D$176,MATCH(D170,'[2]migdir'!$B$3:$B$176,0))</f>
        <v>out_m</v>
      </c>
      <c r="D170" s="48" t="s">
        <v>64</v>
      </c>
      <c r="E170" s="46"/>
      <c r="F170" s="23" t="str">
        <f>INDEX('[2]citiz'!$D$3:$D$361,MATCH(G170,'[2]citiz'!$B$3:$B$361,0))</f>
        <v>Che</v>
      </c>
      <c r="G170" s="48" t="s">
        <v>110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</row>
    <row r="171" spans="1:22" s="49" customFormat="1" ht="15" thickBot="1" thickTop="1">
      <c r="A171" s="47">
        <v>5</v>
      </c>
      <c r="B171" s="23"/>
      <c r="C171" s="23" t="str">
        <f>INDEX('[2]migdir'!$D$3:$D$176,MATCH(D171,'[2]migdir'!$B$3:$B$176,0))</f>
        <v>out_m</v>
      </c>
      <c r="D171" s="48" t="s">
        <v>64</v>
      </c>
      <c r="E171" s="46"/>
      <c r="F171" s="23" t="str">
        <f>INDEX('[2]citiz'!$D$3:$D$361,MATCH(G171,'[2]citiz'!$B$3:$B$361,0))</f>
        <v>Another</v>
      </c>
      <c r="G171" s="48" t="s">
        <v>63</v>
      </c>
      <c r="H171" s="48">
        <v>28</v>
      </c>
      <c r="I171" s="48">
        <v>0</v>
      </c>
      <c r="J171" s="48">
        <v>0</v>
      </c>
      <c r="K171" s="48">
        <v>0</v>
      </c>
      <c r="L171" s="48">
        <v>2</v>
      </c>
      <c r="M171" s="48">
        <v>3</v>
      </c>
      <c r="N171" s="48">
        <v>4</v>
      </c>
      <c r="O171" s="48">
        <v>1</v>
      </c>
      <c r="P171" s="48">
        <v>1</v>
      </c>
      <c r="Q171" s="48">
        <v>6</v>
      </c>
      <c r="R171" s="48">
        <v>2</v>
      </c>
      <c r="S171" s="48">
        <v>3</v>
      </c>
      <c r="T171" s="48">
        <v>3</v>
      </c>
      <c r="U171" s="48">
        <v>2</v>
      </c>
      <c r="V171" s="48">
        <v>1</v>
      </c>
    </row>
    <row r="172" spans="1:22" s="49" customFormat="1" ht="28.5" thickBot="1" thickTop="1">
      <c r="A172" s="47">
        <v>5</v>
      </c>
      <c r="B172" s="23"/>
      <c r="C172" s="23" t="str">
        <f>INDEX('[2]migdir'!$D$3:$D$176,MATCH(D172,'[2]migdir'!$B$3:$B$176,0))</f>
        <v>out_m</v>
      </c>
      <c r="D172" s="48" t="s">
        <v>64</v>
      </c>
      <c r="E172" s="46"/>
      <c r="F172" s="23" t="str">
        <f>INDEX('[2]citiz'!$D$3:$D$361,MATCH(G172,'[2]citiz'!$B$3:$B$361,0))</f>
        <v>no_ci</v>
      </c>
      <c r="G172" s="48" t="s">
        <v>111</v>
      </c>
      <c r="H172" s="48">
        <v>349</v>
      </c>
      <c r="I172" s="48">
        <v>8</v>
      </c>
      <c r="J172" s="48">
        <v>13</v>
      </c>
      <c r="K172" s="48">
        <v>18</v>
      </c>
      <c r="L172" s="48">
        <v>22</v>
      </c>
      <c r="M172" s="48">
        <v>37</v>
      </c>
      <c r="N172" s="48">
        <v>42</v>
      </c>
      <c r="O172" s="48">
        <v>48</v>
      </c>
      <c r="P172" s="48">
        <v>36</v>
      </c>
      <c r="Q172" s="48">
        <v>35</v>
      </c>
      <c r="R172" s="48">
        <v>27</v>
      </c>
      <c r="S172" s="48">
        <v>17</v>
      </c>
      <c r="T172" s="48">
        <v>10</v>
      </c>
      <c r="U172" s="48">
        <v>6</v>
      </c>
      <c r="V172" s="48">
        <v>30</v>
      </c>
    </row>
    <row r="173" spans="1:22" s="49" customFormat="1" ht="28.5" thickBot="1" thickTop="1">
      <c r="A173" s="47">
        <v>5</v>
      </c>
      <c r="B173" s="23"/>
      <c r="C173" s="23" t="str">
        <f>INDEX('[2]migdir'!$D$3:$D$176,MATCH(D173,'[2]migdir'!$B$3:$B$176,0))</f>
        <v>out_m</v>
      </c>
      <c r="D173" s="48" t="s">
        <v>64</v>
      </c>
      <c r="E173" s="46"/>
      <c r="F173" s="23" t="str">
        <f>INDEX('[2]citiz'!$D$3:$D$361,MATCH(G173,'[2]citiz'!$B$3:$B$361,0))</f>
        <v>ci_ns</v>
      </c>
      <c r="G173" s="48" t="s">
        <v>112</v>
      </c>
      <c r="H173" s="48">
        <v>305</v>
      </c>
      <c r="I173" s="48">
        <v>11</v>
      </c>
      <c r="J173" s="48">
        <v>15</v>
      </c>
      <c r="K173" s="48">
        <v>11</v>
      </c>
      <c r="L173" s="48">
        <v>26</v>
      </c>
      <c r="M173" s="48">
        <v>30</v>
      </c>
      <c r="N173" s="48">
        <v>28</v>
      </c>
      <c r="O173" s="48">
        <v>30</v>
      </c>
      <c r="P173" s="48">
        <v>24</v>
      </c>
      <c r="Q173" s="48">
        <v>24</v>
      </c>
      <c r="R173" s="48">
        <v>19</v>
      </c>
      <c r="S173" s="48">
        <v>17</v>
      </c>
      <c r="T173" s="48">
        <v>20</v>
      </c>
      <c r="U173" s="48">
        <v>10</v>
      </c>
      <c r="V173" s="48">
        <v>40</v>
      </c>
    </row>
    <row r="174" spans="1:22" s="49" customFormat="1" ht="15" thickBot="1" thickTop="1">
      <c r="A174" s="47">
        <v>5</v>
      </c>
      <c r="B174" s="23"/>
      <c r="C174" s="23" t="str">
        <f>INDEX('[2]migdir'!$D$3:$D$176,MATCH(D174,'[2]migdir'!$B$3:$B$176,0))</f>
        <v>net_m</v>
      </c>
      <c r="D174" s="48" t="s">
        <v>65</v>
      </c>
      <c r="E174" s="46"/>
      <c r="F174" s="23" t="str">
        <f>INDEX('[2]citiz'!$D$3:$D$361,MATCH(G174,'[2]citiz'!$B$3:$B$361,0))</f>
        <v>TOT</v>
      </c>
      <c r="G174" s="48" t="s">
        <v>39</v>
      </c>
      <c r="H174" s="48">
        <v>242106</v>
      </c>
      <c r="I174" s="48">
        <v>5695</v>
      </c>
      <c r="J174" s="48">
        <v>7632</v>
      </c>
      <c r="K174" s="48">
        <v>9354</v>
      </c>
      <c r="L174" s="48">
        <v>14396</v>
      </c>
      <c r="M174" s="48">
        <v>32095</v>
      </c>
      <c r="N174" s="48">
        <v>39915</v>
      </c>
      <c r="O174" s="48">
        <v>33374</v>
      </c>
      <c r="P174" s="48">
        <v>25305</v>
      </c>
      <c r="Q174" s="48">
        <v>18409</v>
      </c>
      <c r="R174" s="48">
        <v>16414</v>
      </c>
      <c r="S174" s="48">
        <v>12667</v>
      </c>
      <c r="T174" s="48">
        <v>9764</v>
      </c>
      <c r="U174" s="48">
        <v>4577</v>
      </c>
      <c r="V174" s="48">
        <v>12509</v>
      </c>
    </row>
    <row r="175" spans="1:22" s="49" customFormat="1" ht="28.5" thickBot="1" thickTop="1">
      <c r="A175" s="47">
        <v>5</v>
      </c>
      <c r="B175" s="23"/>
      <c r="C175" s="23" t="str">
        <f>INDEX('[2]migdir'!$D$3:$D$176,MATCH(D175,'[2]migdir'!$B$3:$B$176,0))</f>
        <v>net_m</v>
      </c>
      <c r="D175" s="48" t="s">
        <v>65</v>
      </c>
      <c r="E175" s="46"/>
      <c r="F175" s="23" t="str">
        <f>INDEX('[2]citiz'!$D$3:$D$361,MATCH(G175,'[2]citiz'!$B$3:$B$361,0))</f>
        <v>ciRU</v>
      </c>
      <c r="G175" s="50" t="s">
        <v>82</v>
      </c>
      <c r="H175" s="48">
        <v>187004</v>
      </c>
      <c r="I175" s="48">
        <v>4739</v>
      </c>
      <c r="J175" s="48">
        <v>6408</v>
      </c>
      <c r="K175" s="48">
        <v>7911</v>
      </c>
      <c r="L175" s="48">
        <v>11949</v>
      </c>
      <c r="M175" s="48">
        <v>23807</v>
      </c>
      <c r="N175" s="48">
        <v>30587</v>
      </c>
      <c r="O175" s="48">
        <v>25643</v>
      </c>
      <c r="P175" s="48">
        <v>19106</v>
      </c>
      <c r="Q175" s="48">
        <v>13720</v>
      </c>
      <c r="R175" s="48">
        <v>12438</v>
      </c>
      <c r="S175" s="48">
        <v>9817</v>
      </c>
      <c r="T175" s="48">
        <v>7707</v>
      </c>
      <c r="U175" s="48">
        <v>3554</v>
      </c>
      <c r="V175" s="48">
        <v>9618</v>
      </c>
    </row>
    <row r="176" spans="1:22" s="49" customFormat="1" ht="42" thickBot="1" thickTop="1">
      <c r="A176" s="47">
        <v>5</v>
      </c>
      <c r="B176" s="23"/>
      <c r="C176" s="23" t="str">
        <f>INDEX('[2]migdir'!$D$3:$D$176,MATCH(D176,'[2]migdir'!$B$3:$B$176,0))</f>
        <v>net_m</v>
      </c>
      <c r="D176" s="48" t="s">
        <v>65</v>
      </c>
      <c r="E176" s="46"/>
      <c r="F176" s="23" t="str">
        <f>INDEX('[2]citiz'!$D$3:$D$361,MATCH(G176,'[2]citiz'!$B$3:$B$361,0))</f>
        <v>ci2</v>
      </c>
      <c r="G176" s="48" t="s">
        <v>83</v>
      </c>
      <c r="H176" s="48">
        <v>27608</v>
      </c>
      <c r="I176" s="48">
        <v>534</v>
      </c>
      <c r="J176" s="48">
        <v>696</v>
      </c>
      <c r="K176" s="48">
        <v>788</v>
      </c>
      <c r="L176" s="48">
        <v>1223</v>
      </c>
      <c r="M176" s="48">
        <v>3883</v>
      </c>
      <c r="N176" s="48">
        <v>4791</v>
      </c>
      <c r="O176" s="48">
        <v>3996</v>
      </c>
      <c r="P176" s="48">
        <v>3125</v>
      </c>
      <c r="Q176" s="48">
        <v>2385</v>
      </c>
      <c r="R176" s="48">
        <v>2027</v>
      </c>
      <c r="S176" s="48">
        <v>1438</v>
      </c>
      <c r="T176" s="48">
        <v>957</v>
      </c>
      <c r="U176" s="48">
        <v>496</v>
      </c>
      <c r="V176" s="48">
        <v>1269</v>
      </c>
    </row>
    <row r="177" spans="1:22" s="49" customFormat="1" ht="28.5" thickBot="1" thickTop="1">
      <c r="A177" s="47">
        <v>5</v>
      </c>
      <c r="B177" s="23"/>
      <c r="C177" s="23" t="str">
        <f>INDEX('[2]migdir'!$D$3:$D$176,MATCH(D177,'[2]migdir'!$B$3:$B$176,0))</f>
        <v>net_m</v>
      </c>
      <c r="D177" s="48" t="s">
        <v>65</v>
      </c>
      <c r="E177" s="46"/>
      <c r="F177" s="23" t="str">
        <f>INDEX('[2]citiz'!$D$3:$D$361,MATCH(G177,'[2]citiz'!$B$3:$B$361,0))</f>
        <v>for</v>
      </c>
      <c r="G177" s="48" t="s">
        <v>84</v>
      </c>
      <c r="H177" s="48">
        <v>49055</v>
      </c>
      <c r="I177" s="48">
        <v>844</v>
      </c>
      <c r="J177" s="48">
        <v>1089</v>
      </c>
      <c r="K177" s="48">
        <v>1196</v>
      </c>
      <c r="L177" s="48">
        <v>2042</v>
      </c>
      <c r="M177" s="48">
        <v>7193</v>
      </c>
      <c r="N177" s="48">
        <v>8396</v>
      </c>
      <c r="O177" s="48">
        <v>7013</v>
      </c>
      <c r="P177" s="48">
        <v>5592</v>
      </c>
      <c r="Q177" s="48">
        <v>4242</v>
      </c>
      <c r="R177" s="48">
        <v>3582</v>
      </c>
      <c r="S177" s="48">
        <v>2538</v>
      </c>
      <c r="T177" s="48">
        <v>1841</v>
      </c>
      <c r="U177" s="48">
        <v>908</v>
      </c>
      <c r="V177" s="48">
        <v>2579</v>
      </c>
    </row>
    <row r="178" spans="1:22" s="49" customFormat="1" ht="28.5" thickBot="1" thickTop="1">
      <c r="A178" s="47">
        <v>5</v>
      </c>
      <c r="B178" s="23"/>
      <c r="C178" s="23" t="str">
        <f>INDEX('[2]migdir'!$D$3:$D$176,MATCH(D178,'[2]migdir'!$B$3:$B$176,0))</f>
        <v>net_m</v>
      </c>
      <c r="D178" s="48" t="s">
        <v>65</v>
      </c>
      <c r="E178" s="46"/>
      <c r="F178" s="23" t="str">
        <f>INDEX('[2]citiz'!$D$3:$D$361,MATCH(G178,'[2]citiz'!$B$3:$B$361,0))</f>
        <v>CIS_Ba</v>
      </c>
      <c r="G178" s="50" t="s">
        <v>120</v>
      </c>
      <c r="H178" s="48">
        <v>46908</v>
      </c>
      <c r="I178" s="48">
        <v>811</v>
      </c>
      <c r="J178" s="48">
        <v>1044</v>
      </c>
      <c r="K178" s="48">
        <v>1158</v>
      </c>
      <c r="L178" s="48">
        <v>1996</v>
      </c>
      <c r="M178" s="48">
        <v>7005</v>
      </c>
      <c r="N178" s="48">
        <v>8120</v>
      </c>
      <c r="O178" s="48">
        <v>6693</v>
      </c>
      <c r="P178" s="48">
        <v>5178</v>
      </c>
      <c r="Q178" s="48">
        <v>3931</v>
      </c>
      <c r="R178" s="48">
        <v>3383</v>
      </c>
      <c r="S178" s="48">
        <v>2432</v>
      </c>
      <c r="T178" s="48">
        <v>1765</v>
      </c>
      <c r="U178" s="48">
        <v>874</v>
      </c>
      <c r="V178" s="48">
        <v>2518</v>
      </c>
    </row>
    <row r="179" spans="1:22" s="49" customFormat="1" ht="15" thickBot="1" thickTop="1">
      <c r="A179" s="47">
        <v>5</v>
      </c>
      <c r="B179" s="23"/>
      <c r="C179" s="23" t="str">
        <f>INDEX('[2]migdir'!$D$3:$D$176,MATCH(D179,'[2]migdir'!$B$3:$B$176,0))</f>
        <v>net_m</v>
      </c>
      <c r="D179" s="48" t="s">
        <v>65</v>
      </c>
      <c r="E179" s="46"/>
      <c r="F179" s="23" t="str">
        <f>INDEX('[2]citiz'!$D$3:$D$361,MATCH(G179,'[2]citiz'!$B$3:$B$361,0))</f>
        <v>AZ</v>
      </c>
      <c r="G179" s="48" t="s">
        <v>40</v>
      </c>
      <c r="H179" s="48">
        <v>6557</v>
      </c>
      <c r="I179" s="48">
        <v>98</v>
      </c>
      <c r="J179" s="48">
        <v>122</v>
      </c>
      <c r="K179" s="48">
        <v>183</v>
      </c>
      <c r="L179" s="48">
        <v>247</v>
      </c>
      <c r="M179" s="48">
        <v>1054</v>
      </c>
      <c r="N179" s="48">
        <v>1215</v>
      </c>
      <c r="O179" s="48">
        <v>1067</v>
      </c>
      <c r="P179" s="48">
        <v>913</v>
      </c>
      <c r="Q179" s="48">
        <v>738</v>
      </c>
      <c r="R179" s="48">
        <v>498</v>
      </c>
      <c r="S179" s="48">
        <v>217</v>
      </c>
      <c r="T179" s="48">
        <v>89</v>
      </c>
      <c r="U179" s="48">
        <v>36</v>
      </c>
      <c r="V179" s="48">
        <v>80</v>
      </c>
    </row>
    <row r="180" spans="1:22" s="49" customFormat="1" ht="15" thickBot="1" thickTop="1">
      <c r="A180" s="47">
        <v>5</v>
      </c>
      <c r="B180" s="23"/>
      <c r="C180" s="23" t="str">
        <f>INDEX('[2]migdir'!$D$3:$D$176,MATCH(D180,'[2]migdir'!$B$3:$B$176,0))</f>
        <v>net_m</v>
      </c>
      <c r="D180" s="48" t="s">
        <v>65</v>
      </c>
      <c r="E180" s="46"/>
      <c r="F180" s="23" t="str">
        <f>INDEX('[2]citiz'!$D$3:$D$361,MATCH(G180,'[2]citiz'!$B$3:$B$361,0))</f>
        <v>AR</v>
      </c>
      <c r="G180" s="48" t="s">
        <v>41</v>
      </c>
      <c r="H180" s="48">
        <v>8535</v>
      </c>
      <c r="I180" s="48">
        <v>99</v>
      </c>
      <c r="J180" s="48">
        <v>145</v>
      </c>
      <c r="K180" s="48">
        <v>206</v>
      </c>
      <c r="L180" s="48">
        <v>281</v>
      </c>
      <c r="M180" s="48">
        <v>1118</v>
      </c>
      <c r="N180" s="48">
        <v>1546</v>
      </c>
      <c r="O180" s="48">
        <v>1278</v>
      </c>
      <c r="P180" s="48">
        <v>968</v>
      </c>
      <c r="Q180" s="48">
        <v>774</v>
      </c>
      <c r="R180" s="48">
        <v>751</v>
      </c>
      <c r="S180" s="48">
        <v>595</v>
      </c>
      <c r="T180" s="48">
        <v>362</v>
      </c>
      <c r="U180" s="48">
        <v>162</v>
      </c>
      <c r="V180" s="48">
        <v>250</v>
      </c>
    </row>
    <row r="181" spans="1:22" s="49" customFormat="1" ht="15" thickBot="1" thickTop="1">
      <c r="A181" s="47">
        <v>5</v>
      </c>
      <c r="B181" s="23"/>
      <c r="C181" s="23" t="str">
        <f>INDEX('[2]migdir'!$D$3:$D$176,MATCH(D181,'[2]migdir'!$B$3:$B$176,0))</f>
        <v>net_m</v>
      </c>
      <c r="D181" s="48" t="s">
        <v>65</v>
      </c>
      <c r="E181" s="46"/>
      <c r="F181" s="23" t="str">
        <f>INDEX('[2]citiz'!$D$3:$D$361,MATCH(G181,'[2]citiz'!$B$3:$B$361,0))</f>
        <v>BEL</v>
      </c>
      <c r="G181" s="48" t="s">
        <v>42</v>
      </c>
      <c r="H181" s="48">
        <v>426</v>
      </c>
      <c r="I181" s="48">
        <v>5</v>
      </c>
      <c r="J181" s="48">
        <v>12</v>
      </c>
      <c r="K181" s="48">
        <v>10</v>
      </c>
      <c r="L181" s="48">
        <v>25</v>
      </c>
      <c r="M181" s="48">
        <v>47</v>
      </c>
      <c r="N181" s="48">
        <v>57</v>
      </c>
      <c r="O181" s="48">
        <v>60</v>
      </c>
      <c r="P181" s="48">
        <v>52</v>
      </c>
      <c r="Q181" s="48">
        <v>33</v>
      </c>
      <c r="R181" s="48">
        <v>47</v>
      </c>
      <c r="S181" s="48">
        <v>20</v>
      </c>
      <c r="T181" s="48">
        <v>17</v>
      </c>
      <c r="U181" s="48">
        <v>6</v>
      </c>
      <c r="V181" s="48">
        <v>35</v>
      </c>
    </row>
    <row r="182" spans="1:22" s="49" customFormat="1" ht="15" thickBot="1" thickTop="1">
      <c r="A182" s="47">
        <v>5</v>
      </c>
      <c r="B182" s="23"/>
      <c r="C182" s="23" t="str">
        <f>INDEX('[2]migdir'!$D$3:$D$176,MATCH(D182,'[2]migdir'!$B$3:$B$176,0))</f>
        <v>net_m</v>
      </c>
      <c r="D182" s="48" t="s">
        <v>65</v>
      </c>
      <c r="E182" s="46"/>
      <c r="F182" s="23" t="str">
        <f>INDEX('[2]citiz'!$D$3:$D$361,MATCH(G182,'[2]citiz'!$B$3:$B$361,0))</f>
        <v>GR</v>
      </c>
      <c r="G182" s="48" t="s">
        <v>54</v>
      </c>
      <c r="H182" s="48">
        <v>664</v>
      </c>
      <c r="I182" s="48">
        <v>7</v>
      </c>
      <c r="J182" s="48">
        <v>9</v>
      </c>
      <c r="K182" s="48">
        <v>11</v>
      </c>
      <c r="L182" s="48">
        <v>34</v>
      </c>
      <c r="M182" s="48">
        <v>93</v>
      </c>
      <c r="N182" s="48">
        <v>107</v>
      </c>
      <c r="O182" s="48">
        <v>108</v>
      </c>
      <c r="P182" s="48">
        <v>59</v>
      </c>
      <c r="Q182" s="48">
        <v>44</v>
      </c>
      <c r="R182" s="48">
        <v>52</v>
      </c>
      <c r="S182" s="48">
        <v>35</v>
      </c>
      <c r="T182" s="48">
        <v>28</v>
      </c>
      <c r="U182" s="48">
        <v>20</v>
      </c>
      <c r="V182" s="48">
        <v>57</v>
      </c>
    </row>
    <row r="183" spans="1:22" s="49" customFormat="1" ht="15" thickBot="1" thickTop="1">
      <c r="A183" s="47">
        <v>5</v>
      </c>
      <c r="B183" s="23"/>
      <c r="C183" s="23" t="str">
        <f>INDEX('[2]migdir'!$D$3:$D$176,MATCH(D183,'[2]migdir'!$B$3:$B$176,0))</f>
        <v>net_m</v>
      </c>
      <c r="D183" s="48" t="s">
        <v>65</v>
      </c>
      <c r="E183" s="46"/>
      <c r="F183" s="23" t="str">
        <f>INDEX('[2]citiz'!$D$3:$D$361,MATCH(G183,'[2]citiz'!$B$3:$B$361,0))</f>
        <v>KZ</v>
      </c>
      <c r="G183" s="48" t="s">
        <v>43</v>
      </c>
      <c r="H183" s="48">
        <v>1090</v>
      </c>
      <c r="I183" s="48">
        <v>40</v>
      </c>
      <c r="J183" s="48">
        <v>40</v>
      </c>
      <c r="K183" s="48">
        <v>66</v>
      </c>
      <c r="L183" s="48">
        <v>93</v>
      </c>
      <c r="M183" s="48">
        <v>156</v>
      </c>
      <c r="N183" s="48">
        <v>112</v>
      </c>
      <c r="O183" s="48">
        <v>99</v>
      </c>
      <c r="P183" s="48">
        <v>66</v>
      </c>
      <c r="Q183" s="48">
        <v>58</v>
      </c>
      <c r="R183" s="48">
        <v>44</v>
      </c>
      <c r="S183" s="48">
        <v>75</v>
      </c>
      <c r="T183" s="48">
        <v>56</v>
      </c>
      <c r="U183" s="48">
        <v>37</v>
      </c>
      <c r="V183" s="48">
        <v>148</v>
      </c>
    </row>
    <row r="184" spans="1:22" s="49" customFormat="1" ht="15" thickBot="1" thickTop="1">
      <c r="A184" s="47">
        <v>5</v>
      </c>
      <c r="B184" s="23"/>
      <c r="C184" s="23" t="str">
        <f>INDEX('[2]migdir'!$D$3:$D$176,MATCH(D184,'[2]migdir'!$B$3:$B$176,0))</f>
        <v>net_m</v>
      </c>
      <c r="D184" s="48" t="s">
        <v>65</v>
      </c>
      <c r="E184" s="46"/>
      <c r="F184" s="23" t="str">
        <f>INDEX('[2]citiz'!$D$3:$D$361,MATCH(G184,'[2]citiz'!$B$3:$B$361,0))</f>
        <v>KI</v>
      </c>
      <c r="G184" s="48" t="s">
        <v>44</v>
      </c>
      <c r="H184" s="48">
        <v>683</v>
      </c>
      <c r="I184" s="48">
        <v>31</v>
      </c>
      <c r="J184" s="48">
        <v>18</v>
      </c>
      <c r="K184" s="48">
        <v>17</v>
      </c>
      <c r="L184" s="48">
        <v>34</v>
      </c>
      <c r="M184" s="48">
        <v>119</v>
      </c>
      <c r="N184" s="48">
        <v>109</v>
      </c>
      <c r="O184" s="48">
        <v>78</v>
      </c>
      <c r="P184" s="48">
        <v>71</v>
      </c>
      <c r="Q184" s="48">
        <v>46</v>
      </c>
      <c r="R184" s="48">
        <v>33</v>
      </c>
      <c r="S184" s="48">
        <v>39</v>
      </c>
      <c r="T184" s="48">
        <v>30</v>
      </c>
      <c r="U184" s="48">
        <v>17</v>
      </c>
      <c r="V184" s="48">
        <v>41</v>
      </c>
    </row>
    <row r="185" spans="1:22" s="49" customFormat="1" ht="15" thickBot="1" thickTop="1">
      <c r="A185" s="47">
        <v>5</v>
      </c>
      <c r="B185" s="23"/>
      <c r="C185" s="23" t="str">
        <f>INDEX('[2]migdir'!$D$3:$D$176,MATCH(D185,'[2]migdir'!$B$3:$B$176,0))</f>
        <v>net_m</v>
      </c>
      <c r="D185" s="48" t="s">
        <v>65</v>
      </c>
      <c r="E185" s="46"/>
      <c r="F185" s="23" t="str">
        <f>INDEX('[2]citiz'!$D$3:$D$361,MATCH(G185,'[2]citiz'!$B$3:$B$361,0))</f>
        <v>LAT</v>
      </c>
      <c r="G185" s="48" t="s">
        <v>57</v>
      </c>
      <c r="H185" s="48">
        <v>92</v>
      </c>
      <c r="I185" s="48">
        <v>4</v>
      </c>
      <c r="J185" s="48">
        <v>6</v>
      </c>
      <c r="K185" s="48">
        <v>1</v>
      </c>
      <c r="L185" s="48">
        <v>8</v>
      </c>
      <c r="M185" s="48">
        <v>7</v>
      </c>
      <c r="N185" s="48">
        <v>16</v>
      </c>
      <c r="O185" s="48">
        <v>1</v>
      </c>
      <c r="P185" s="48">
        <v>12</v>
      </c>
      <c r="Q185" s="48">
        <v>12</v>
      </c>
      <c r="R185" s="48">
        <v>5</v>
      </c>
      <c r="S185" s="48">
        <v>7</v>
      </c>
      <c r="T185" s="48">
        <v>5</v>
      </c>
      <c r="U185" s="48">
        <v>2</v>
      </c>
      <c r="V185" s="48">
        <v>6</v>
      </c>
    </row>
    <row r="186" spans="1:22" s="49" customFormat="1" ht="15" thickBot="1" thickTop="1">
      <c r="A186" s="47">
        <v>5</v>
      </c>
      <c r="B186" s="23"/>
      <c r="C186" s="23" t="str">
        <f>INDEX('[2]migdir'!$D$3:$D$176,MATCH(D186,'[2]migdir'!$B$3:$B$176,0))</f>
        <v>net_m</v>
      </c>
      <c r="D186" s="48" t="s">
        <v>65</v>
      </c>
      <c r="E186" s="46"/>
      <c r="F186" s="23" t="str">
        <f>INDEX('[2]citiz'!$D$3:$D$361,MATCH(G186,'[2]citiz'!$B$3:$B$361,0))</f>
        <v>LIT</v>
      </c>
      <c r="G186" s="48" t="s">
        <v>58</v>
      </c>
      <c r="H186" s="48">
        <v>93</v>
      </c>
      <c r="I186" s="48">
        <v>2</v>
      </c>
      <c r="J186" s="48">
        <v>0</v>
      </c>
      <c r="K186" s="48">
        <v>4</v>
      </c>
      <c r="L186" s="48">
        <v>3</v>
      </c>
      <c r="M186" s="48">
        <v>8</v>
      </c>
      <c r="N186" s="48">
        <v>8</v>
      </c>
      <c r="O186" s="48">
        <v>7</v>
      </c>
      <c r="P186" s="48">
        <v>5</v>
      </c>
      <c r="Q186" s="48">
        <v>8</v>
      </c>
      <c r="R186" s="48">
        <v>14</v>
      </c>
      <c r="S186" s="48">
        <v>5</v>
      </c>
      <c r="T186" s="48">
        <v>12</v>
      </c>
      <c r="U186" s="48">
        <v>8</v>
      </c>
      <c r="V186" s="48">
        <v>9</v>
      </c>
    </row>
    <row r="187" spans="1:22" s="49" customFormat="1" ht="15" thickBot="1" thickTop="1">
      <c r="A187" s="47">
        <v>5</v>
      </c>
      <c r="B187" s="23"/>
      <c r="C187" s="23" t="str">
        <f>INDEX('[2]migdir'!$D$3:$D$176,MATCH(D187,'[2]migdir'!$B$3:$B$176,0))</f>
        <v>net_m</v>
      </c>
      <c r="D187" s="48" t="s">
        <v>65</v>
      </c>
      <c r="E187" s="46"/>
      <c r="F187" s="23" t="str">
        <f>INDEX('[2]citiz'!$D$3:$D$361,MATCH(G187,'[2]citiz'!$B$3:$B$361,0))</f>
        <v>MD</v>
      </c>
      <c r="G187" s="48" t="s">
        <v>45</v>
      </c>
      <c r="H187" s="48">
        <v>2496</v>
      </c>
      <c r="I187" s="48">
        <v>59</v>
      </c>
      <c r="J187" s="48">
        <v>63</v>
      </c>
      <c r="K187" s="48">
        <v>77</v>
      </c>
      <c r="L187" s="48">
        <v>110</v>
      </c>
      <c r="M187" s="48">
        <v>378</v>
      </c>
      <c r="N187" s="48">
        <v>492</v>
      </c>
      <c r="O187" s="48">
        <v>373</v>
      </c>
      <c r="P187" s="48">
        <v>224</v>
      </c>
      <c r="Q187" s="48">
        <v>184</v>
      </c>
      <c r="R187" s="48">
        <v>169</v>
      </c>
      <c r="S187" s="48">
        <v>141</v>
      </c>
      <c r="T187" s="48">
        <v>102</v>
      </c>
      <c r="U187" s="48">
        <v>42</v>
      </c>
      <c r="V187" s="48">
        <v>82</v>
      </c>
    </row>
    <row r="188" spans="1:22" s="49" customFormat="1" ht="15" thickBot="1" thickTop="1">
      <c r="A188" s="47">
        <v>5</v>
      </c>
      <c r="B188" s="23"/>
      <c r="C188" s="23" t="str">
        <f>INDEX('[2]migdir'!$D$3:$D$176,MATCH(D188,'[2]migdir'!$B$3:$B$176,0))</f>
        <v>net_m</v>
      </c>
      <c r="D188" s="48" t="s">
        <v>65</v>
      </c>
      <c r="E188" s="46"/>
      <c r="F188" s="23" t="str">
        <f>INDEX('[2]citiz'!$D$3:$D$361,MATCH(G188,'[2]citiz'!$B$3:$B$361,0))</f>
        <v>TJ</v>
      </c>
      <c r="G188" s="48" t="s">
        <v>46</v>
      </c>
      <c r="H188" s="48">
        <v>6120</v>
      </c>
      <c r="I188" s="48">
        <v>79</v>
      </c>
      <c r="J188" s="48">
        <v>97</v>
      </c>
      <c r="K188" s="48">
        <v>82</v>
      </c>
      <c r="L188" s="48">
        <v>335</v>
      </c>
      <c r="M188" s="48">
        <v>1211</v>
      </c>
      <c r="N188" s="48">
        <v>1331</v>
      </c>
      <c r="O188" s="48">
        <v>993</v>
      </c>
      <c r="P188" s="48">
        <v>788</v>
      </c>
      <c r="Q188" s="48">
        <v>504</v>
      </c>
      <c r="R188" s="48">
        <v>332</v>
      </c>
      <c r="S188" s="48">
        <v>158</v>
      </c>
      <c r="T188" s="48">
        <v>105</v>
      </c>
      <c r="U188" s="48">
        <v>40</v>
      </c>
      <c r="V188" s="48">
        <v>65</v>
      </c>
    </row>
    <row r="189" spans="1:22" s="49" customFormat="1" ht="15" thickBot="1" thickTop="1">
      <c r="A189" s="47">
        <v>5</v>
      </c>
      <c r="B189" s="23"/>
      <c r="C189" s="23" t="str">
        <f>INDEX('[2]migdir'!$D$3:$D$176,MATCH(D189,'[2]migdir'!$B$3:$B$176,0))</f>
        <v>net_m</v>
      </c>
      <c r="D189" s="48" t="s">
        <v>65</v>
      </c>
      <c r="E189" s="46"/>
      <c r="F189" s="23" t="str">
        <f>INDEX('[2]citiz'!$D$3:$D$361,MATCH(G189,'[2]citiz'!$B$3:$B$361,0))</f>
        <v>TU</v>
      </c>
      <c r="G189" s="48" t="s">
        <v>47</v>
      </c>
      <c r="H189" s="48">
        <v>591</v>
      </c>
      <c r="I189" s="48">
        <v>11</v>
      </c>
      <c r="J189" s="48">
        <v>30</v>
      </c>
      <c r="K189" s="48">
        <v>18</v>
      </c>
      <c r="L189" s="48">
        <v>39</v>
      </c>
      <c r="M189" s="48">
        <v>82</v>
      </c>
      <c r="N189" s="48">
        <v>84</v>
      </c>
      <c r="O189" s="48">
        <v>57</v>
      </c>
      <c r="P189" s="48">
        <v>48</v>
      </c>
      <c r="Q189" s="48">
        <v>37</v>
      </c>
      <c r="R189" s="48">
        <v>34</v>
      </c>
      <c r="S189" s="48">
        <v>39</v>
      </c>
      <c r="T189" s="48">
        <v>37</v>
      </c>
      <c r="U189" s="48">
        <v>22</v>
      </c>
      <c r="V189" s="48">
        <v>53</v>
      </c>
    </row>
    <row r="190" spans="1:22" s="49" customFormat="1" ht="15" thickBot="1" thickTop="1">
      <c r="A190" s="47">
        <v>5</v>
      </c>
      <c r="B190" s="23"/>
      <c r="C190" s="23" t="str">
        <f>INDEX('[2]migdir'!$D$3:$D$176,MATCH(D190,'[2]migdir'!$B$3:$B$176,0))</f>
        <v>net_m</v>
      </c>
      <c r="D190" s="48" t="s">
        <v>65</v>
      </c>
      <c r="E190" s="46"/>
      <c r="F190" s="23" t="str">
        <f>INDEX('[2]citiz'!$D$3:$D$361,MATCH(G190,'[2]citiz'!$B$3:$B$361,0))</f>
        <v>UZ</v>
      </c>
      <c r="G190" s="48" t="s">
        <v>48</v>
      </c>
      <c r="H190" s="48">
        <v>9582</v>
      </c>
      <c r="I190" s="48">
        <v>223</v>
      </c>
      <c r="J190" s="48">
        <v>289</v>
      </c>
      <c r="K190" s="48">
        <v>250</v>
      </c>
      <c r="L190" s="48">
        <v>445</v>
      </c>
      <c r="M190" s="48">
        <v>1492</v>
      </c>
      <c r="N190" s="48">
        <v>1458</v>
      </c>
      <c r="O190" s="48">
        <v>1315</v>
      </c>
      <c r="P190" s="48">
        <v>968</v>
      </c>
      <c r="Q190" s="48">
        <v>701</v>
      </c>
      <c r="R190" s="48">
        <v>622</v>
      </c>
      <c r="S190" s="48">
        <v>540</v>
      </c>
      <c r="T190" s="48">
        <v>474</v>
      </c>
      <c r="U190" s="48">
        <v>224</v>
      </c>
      <c r="V190" s="48">
        <v>581</v>
      </c>
    </row>
    <row r="191" spans="1:22" s="49" customFormat="1" ht="15" thickBot="1" thickTop="1">
      <c r="A191" s="47">
        <v>5</v>
      </c>
      <c r="B191" s="23"/>
      <c r="C191" s="23" t="str">
        <f>INDEX('[2]migdir'!$D$3:$D$176,MATCH(D191,'[2]migdir'!$B$3:$B$176,0))</f>
        <v>net_m</v>
      </c>
      <c r="D191" s="48" t="s">
        <v>65</v>
      </c>
      <c r="E191" s="46"/>
      <c r="F191" s="23" t="str">
        <f>INDEX('[2]citiz'!$D$3:$D$361,MATCH(G191,'[2]citiz'!$B$3:$B$361,0))</f>
        <v>UKR</v>
      </c>
      <c r="G191" s="48" t="s">
        <v>49</v>
      </c>
      <c r="H191" s="48">
        <v>9943</v>
      </c>
      <c r="I191" s="48">
        <v>151</v>
      </c>
      <c r="J191" s="48">
        <v>212</v>
      </c>
      <c r="K191" s="48">
        <v>230</v>
      </c>
      <c r="L191" s="48">
        <v>343</v>
      </c>
      <c r="M191" s="48">
        <v>1237</v>
      </c>
      <c r="N191" s="48">
        <v>1583</v>
      </c>
      <c r="O191" s="48">
        <v>1254</v>
      </c>
      <c r="P191" s="48">
        <v>1003</v>
      </c>
      <c r="Q191" s="48">
        <v>786</v>
      </c>
      <c r="R191" s="48">
        <v>781</v>
      </c>
      <c r="S191" s="48">
        <v>560</v>
      </c>
      <c r="T191" s="48">
        <v>446</v>
      </c>
      <c r="U191" s="48">
        <v>255</v>
      </c>
      <c r="V191" s="48">
        <v>1102</v>
      </c>
    </row>
    <row r="192" spans="1:22" s="49" customFormat="1" ht="15" thickBot="1" thickTop="1">
      <c r="A192" s="47">
        <v>5</v>
      </c>
      <c r="B192" s="23"/>
      <c r="C192" s="23" t="str">
        <f>INDEX('[2]migdir'!$D$3:$D$176,MATCH(D192,'[2]migdir'!$B$3:$B$176,0))</f>
        <v>net_m</v>
      </c>
      <c r="D192" s="48" t="s">
        <v>65</v>
      </c>
      <c r="E192" s="46"/>
      <c r="F192" s="23" t="str">
        <f>INDEX('[2]citiz'!$D$3:$D$361,MATCH(G192,'[2]citiz'!$B$3:$B$361,0))</f>
        <v>Est</v>
      </c>
      <c r="G192" s="48" t="s">
        <v>62</v>
      </c>
      <c r="H192" s="48">
        <v>36</v>
      </c>
      <c r="I192" s="48">
        <v>2</v>
      </c>
      <c r="J192" s="48">
        <v>1</v>
      </c>
      <c r="K192" s="48">
        <v>3</v>
      </c>
      <c r="L192" s="48">
        <v>-1</v>
      </c>
      <c r="M192" s="48">
        <v>3</v>
      </c>
      <c r="N192" s="48">
        <v>2</v>
      </c>
      <c r="O192" s="48">
        <v>3</v>
      </c>
      <c r="P192" s="48">
        <v>1</v>
      </c>
      <c r="Q192" s="48">
        <v>6</v>
      </c>
      <c r="R192" s="48">
        <v>1</v>
      </c>
      <c r="S192" s="48">
        <v>1</v>
      </c>
      <c r="T192" s="48">
        <v>2</v>
      </c>
      <c r="U192" s="48">
        <v>3</v>
      </c>
      <c r="V192" s="48">
        <v>9</v>
      </c>
    </row>
    <row r="193" spans="1:22" s="49" customFormat="1" ht="42" thickBot="1" thickTop="1">
      <c r="A193" s="47">
        <v>5</v>
      </c>
      <c r="B193" s="23"/>
      <c r="C193" s="23" t="str">
        <f>INDEX('[2]migdir'!$D$3:$D$176,MATCH(D193,'[2]migdir'!$B$3:$B$176,0))</f>
        <v>net_m</v>
      </c>
      <c r="D193" s="48" t="s">
        <v>65</v>
      </c>
      <c r="E193" s="46"/>
      <c r="F193" s="23" t="str">
        <f>INDEX('[2]citiz'!$D$3:$D$361,MATCH(G193,'[2]citiz'!$B$3:$B$361,0))</f>
        <v>Oth_cou</v>
      </c>
      <c r="G193" s="48" t="s">
        <v>113</v>
      </c>
      <c r="H193" s="48">
        <v>2147</v>
      </c>
      <c r="I193" s="48">
        <v>33</v>
      </c>
      <c r="J193" s="48">
        <v>45</v>
      </c>
      <c r="K193" s="48">
        <v>38</v>
      </c>
      <c r="L193" s="48">
        <v>46</v>
      </c>
      <c r="M193" s="48">
        <v>188</v>
      </c>
      <c r="N193" s="48">
        <v>276</v>
      </c>
      <c r="O193" s="48">
        <v>320</v>
      </c>
      <c r="P193" s="48">
        <v>414</v>
      </c>
      <c r="Q193" s="48">
        <v>311</v>
      </c>
      <c r="R193" s="48">
        <v>199</v>
      </c>
      <c r="S193" s="48">
        <v>106</v>
      </c>
      <c r="T193" s="48">
        <v>76</v>
      </c>
      <c r="U193" s="48">
        <v>34</v>
      </c>
      <c r="V193" s="48">
        <v>61</v>
      </c>
    </row>
    <row r="194" spans="1:22" s="49" customFormat="1" ht="15" thickBot="1" thickTop="1">
      <c r="A194" s="47">
        <v>5</v>
      </c>
      <c r="B194" s="23"/>
      <c r="C194" s="23" t="str">
        <f>INDEX('[2]migdir'!$D$3:$D$176,MATCH(D194,'[2]migdir'!$B$3:$B$176,0))</f>
        <v>net_m</v>
      </c>
      <c r="D194" s="48" t="s">
        <v>65</v>
      </c>
      <c r="E194" s="46"/>
      <c r="F194" s="23" t="str">
        <f>INDEX('[2]citiz'!$D$3:$D$361,MATCH(G194,'[2]citiz'!$B$3:$B$361,0))</f>
        <v>Afg</v>
      </c>
      <c r="G194" s="48" t="s">
        <v>50</v>
      </c>
      <c r="H194" s="48">
        <v>194</v>
      </c>
      <c r="I194" s="48">
        <v>8</v>
      </c>
      <c r="J194" s="48">
        <v>9</v>
      </c>
      <c r="K194" s="48">
        <v>8</v>
      </c>
      <c r="L194" s="48">
        <v>6</v>
      </c>
      <c r="M194" s="48">
        <v>32</v>
      </c>
      <c r="N194" s="48">
        <v>40</v>
      </c>
      <c r="O194" s="48">
        <v>35</v>
      </c>
      <c r="P194" s="48">
        <v>34</v>
      </c>
      <c r="Q194" s="48">
        <v>12</v>
      </c>
      <c r="R194" s="48">
        <v>5</v>
      </c>
      <c r="S194" s="48">
        <v>1</v>
      </c>
      <c r="T194" s="48">
        <v>3</v>
      </c>
      <c r="U194" s="48">
        <v>1</v>
      </c>
      <c r="V194" s="48">
        <v>0</v>
      </c>
    </row>
    <row r="195" spans="1:22" s="49" customFormat="1" ht="15" thickBot="1" thickTop="1">
      <c r="A195" s="47">
        <v>5</v>
      </c>
      <c r="B195" s="23"/>
      <c r="C195" s="23" t="str">
        <f>INDEX('[2]migdir'!$D$3:$D$176,MATCH(D195,'[2]migdir'!$B$3:$B$176,0))</f>
        <v>net_m</v>
      </c>
      <c r="D195" s="48" t="s">
        <v>65</v>
      </c>
      <c r="E195" s="46"/>
      <c r="F195" s="23" t="str">
        <f>INDEX('[2]citiz'!$D$3:$D$361,MATCH(G195,'[2]citiz'!$B$3:$B$361,0))</f>
        <v>BUL</v>
      </c>
      <c r="G195" s="48" t="s">
        <v>51</v>
      </c>
      <c r="H195" s="48">
        <v>44</v>
      </c>
      <c r="I195" s="48">
        <v>0</v>
      </c>
      <c r="J195" s="48">
        <v>1</v>
      </c>
      <c r="K195" s="48">
        <v>0</v>
      </c>
      <c r="L195" s="48">
        <v>2</v>
      </c>
      <c r="M195" s="48">
        <v>4</v>
      </c>
      <c r="N195" s="48">
        <v>5</v>
      </c>
      <c r="O195" s="48">
        <v>1</v>
      </c>
      <c r="P195" s="48">
        <v>4</v>
      </c>
      <c r="Q195" s="48">
        <v>8</v>
      </c>
      <c r="R195" s="48">
        <v>4</v>
      </c>
      <c r="S195" s="48">
        <v>7</v>
      </c>
      <c r="T195" s="48">
        <v>6</v>
      </c>
      <c r="U195" s="48">
        <v>1</v>
      </c>
      <c r="V195" s="48">
        <v>1</v>
      </c>
    </row>
    <row r="196" spans="1:22" s="49" customFormat="1" ht="28.5" thickBot="1" thickTop="1">
      <c r="A196" s="47">
        <v>5</v>
      </c>
      <c r="B196" s="23"/>
      <c r="C196" s="23" t="str">
        <f>INDEX('[2]migdir'!$D$3:$D$176,MATCH(D196,'[2]migdir'!$B$3:$B$176,0))</f>
        <v>net_m</v>
      </c>
      <c r="D196" s="48" t="s">
        <v>65</v>
      </c>
      <c r="E196" s="46"/>
      <c r="F196" s="23" t="str">
        <f>INDEX('[2]citiz'!$D$3:$D$361,MATCH(G196,'[2]citiz'!$B$3:$B$361,0))</f>
        <v>Bos</v>
      </c>
      <c r="G196" s="48" t="s">
        <v>85</v>
      </c>
      <c r="H196" s="48">
        <v>12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2</v>
      </c>
      <c r="O196" s="48">
        <v>0</v>
      </c>
      <c r="P196" s="48">
        <v>3</v>
      </c>
      <c r="Q196" s="48">
        <v>2</v>
      </c>
      <c r="R196" s="48">
        <v>4</v>
      </c>
      <c r="S196" s="48">
        <v>0</v>
      </c>
      <c r="T196" s="48">
        <v>1</v>
      </c>
      <c r="U196" s="48">
        <v>0</v>
      </c>
      <c r="V196" s="48">
        <v>0</v>
      </c>
    </row>
    <row r="197" spans="1:22" s="49" customFormat="1" ht="15" thickBot="1" thickTop="1">
      <c r="A197" s="47">
        <v>5</v>
      </c>
      <c r="B197" s="23"/>
      <c r="C197" s="23" t="str">
        <f>INDEX('[2]migdir'!$D$3:$D$176,MATCH(D197,'[2]migdir'!$B$3:$B$176,0))</f>
        <v>net_m</v>
      </c>
      <c r="D197" s="48" t="s">
        <v>65</v>
      </c>
      <c r="E197" s="46"/>
      <c r="F197" s="23" t="str">
        <f>INDEX('[2]citiz'!$D$3:$D$361,MATCH(G197,'[2]citiz'!$B$3:$B$361,0))</f>
        <v>Viet</v>
      </c>
      <c r="G197" s="48" t="s">
        <v>86</v>
      </c>
      <c r="H197" s="48">
        <v>409</v>
      </c>
      <c r="I197" s="48">
        <v>2</v>
      </c>
      <c r="J197" s="48">
        <v>15</v>
      </c>
      <c r="K197" s="48">
        <v>17</v>
      </c>
      <c r="L197" s="48">
        <v>12</v>
      </c>
      <c r="M197" s="48">
        <v>35</v>
      </c>
      <c r="N197" s="48">
        <v>31</v>
      </c>
      <c r="O197" s="48">
        <v>52</v>
      </c>
      <c r="P197" s="48">
        <v>98</v>
      </c>
      <c r="Q197" s="48">
        <v>87</v>
      </c>
      <c r="R197" s="48">
        <v>48</v>
      </c>
      <c r="S197" s="48">
        <v>9</v>
      </c>
      <c r="T197" s="48">
        <v>2</v>
      </c>
      <c r="U197" s="48">
        <v>1</v>
      </c>
      <c r="V197" s="48">
        <v>0</v>
      </c>
    </row>
    <row r="198" spans="1:22" s="49" customFormat="1" ht="15" thickBot="1" thickTop="1">
      <c r="A198" s="47">
        <v>5</v>
      </c>
      <c r="B198" s="23"/>
      <c r="C198" s="23" t="str">
        <f>INDEX('[2]migdir'!$D$3:$D$176,MATCH(D198,'[2]migdir'!$B$3:$B$176,0))</f>
        <v>net_m</v>
      </c>
      <c r="D198" s="48" t="s">
        <v>65</v>
      </c>
      <c r="E198" s="46"/>
      <c r="F198" s="23" t="str">
        <f>INDEX('[2]citiz'!$D$3:$D$361,MATCH(G198,'[2]citiz'!$B$3:$B$361,0))</f>
        <v>GER</v>
      </c>
      <c r="G198" s="48" t="s">
        <v>52</v>
      </c>
      <c r="H198" s="48">
        <v>152</v>
      </c>
      <c r="I198" s="48">
        <v>7</v>
      </c>
      <c r="J198" s="48">
        <v>6</v>
      </c>
      <c r="K198" s="48">
        <v>4</v>
      </c>
      <c r="L198" s="48">
        <v>3</v>
      </c>
      <c r="M198" s="48">
        <v>3</v>
      </c>
      <c r="N198" s="48">
        <v>9</v>
      </c>
      <c r="O198" s="48">
        <v>12</v>
      </c>
      <c r="P198" s="48">
        <v>20</v>
      </c>
      <c r="Q198" s="48">
        <v>15</v>
      </c>
      <c r="R198" s="48">
        <v>10</v>
      </c>
      <c r="S198" s="48">
        <v>15</v>
      </c>
      <c r="T198" s="48">
        <v>13</v>
      </c>
      <c r="U198" s="48">
        <v>7</v>
      </c>
      <c r="V198" s="48">
        <v>28</v>
      </c>
    </row>
    <row r="199" spans="1:22" s="49" customFormat="1" ht="15" thickBot="1" thickTop="1">
      <c r="A199" s="47">
        <v>5</v>
      </c>
      <c r="B199" s="23"/>
      <c r="C199" s="23" t="str">
        <f>INDEX('[2]migdir'!$D$3:$D$176,MATCH(D199,'[2]migdir'!$B$3:$B$176,0))</f>
        <v>net_m</v>
      </c>
      <c r="D199" s="48" t="s">
        <v>65</v>
      </c>
      <c r="E199" s="46"/>
      <c r="F199" s="23" t="str">
        <f>INDEX('[2]citiz'!$D$3:$D$361,MATCH(G199,'[2]citiz'!$B$3:$B$361,0))</f>
        <v>GR</v>
      </c>
      <c r="G199" s="48" t="s">
        <v>53</v>
      </c>
      <c r="H199" s="48">
        <v>18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4</v>
      </c>
      <c r="O199" s="48">
        <v>5</v>
      </c>
      <c r="P199" s="48">
        <v>1</v>
      </c>
      <c r="Q199" s="48">
        <v>2</v>
      </c>
      <c r="R199" s="48">
        <v>1</v>
      </c>
      <c r="S199" s="48">
        <v>2</v>
      </c>
      <c r="T199" s="48">
        <v>1</v>
      </c>
      <c r="U199" s="48">
        <v>1</v>
      </c>
      <c r="V199" s="48">
        <v>1</v>
      </c>
    </row>
    <row r="200" spans="1:22" s="49" customFormat="1" ht="15" thickBot="1" thickTop="1">
      <c r="A200" s="47">
        <v>5</v>
      </c>
      <c r="B200" s="23"/>
      <c r="C200" s="23" t="str">
        <f>INDEX('[2]migdir'!$D$3:$D$176,MATCH(D200,'[2]migdir'!$B$3:$B$176,0))</f>
        <v>net_m</v>
      </c>
      <c r="D200" s="48" t="s">
        <v>65</v>
      </c>
      <c r="E200" s="46"/>
      <c r="F200" s="23" t="str">
        <f>INDEX('[2]citiz'!$D$3:$D$361,MATCH(G200,'[2]citiz'!$B$3:$B$361,0))</f>
        <v>Isr</v>
      </c>
      <c r="G200" s="48" t="s">
        <v>55</v>
      </c>
      <c r="H200" s="48">
        <v>48</v>
      </c>
      <c r="I200" s="48">
        <v>3</v>
      </c>
      <c r="J200" s="48">
        <v>1</v>
      </c>
      <c r="K200" s="48">
        <v>1</v>
      </c>
      <c r="L200" s="48">
        <v>0</v>
      </c>
      <c r="M200" s="48">
        <v>2</v>
      </c>
      <c r="N200" s="48">
        <v>6</v>
      </c>
      <c r="O200" s="48">
        <v>10</v>
      </c>
      <c r="P200" s="48">
        <v>9</v>
      </c>
      <c r="Q200" s="48">
        <v>2</v>
      </c>
      <c r="R200" s="48">
        <v>1</v>
      </c>
      <c r="S200" s="48">
        <v>3</v>
      </c>
      <c r="T200" s="48">
        <v>4</v>
      </c>
      <c r="U200" s="48">
        <v>3</v>
      </c>
      <c r="V200" s="48">
        <v>3</v>
      </c>
    </row>
    <row r="201" spans="1:22" s="49" customFormat="1" ht="15" thickBot="1" thickTop="1">
      <c r="A201" s="47">
        <v>5</v>
      </c>
      <c r="B201" s="23"/>
      <c r="C201" s="23" t="str">
        <f>INDEX('[2]migdir'!$D$3:$D$176,MATCH(D201,'[2]migdir'!$B$3:$B$176,0))</f>
        <v>net_m</v>
      </c>
      <c r="D201" s="48" t="s">
        <v>65</v>
      </c>
      <c r="E201" s="46"/>
      <c r="F201" s="23" t="str">
        <f>INDEX('[2]citiz'!$D$3:$D$361,MATCH(G201,'[2]citiz'!$B$3:$B$361,0))</f>
        <v>Ind</v>
      </c>
      <c r="G201" s="48" t="s">
        <v>87</v>
      </c>
      <c r="H201" s="48">
        <v>23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5</v>
      </c>
      <c r="O201" s="48">
        <v>10</v>
      </c>
      <c r="P201" s="48">
        <v>4</v>
      </c>
      <c r="Q201" s="48">
        <v>3</v>
      </c>
      <c r="R201" s="48">
        <v>1</v>
      </c>
      <c r="S201" s="48">
        <v>0</v>
      </c>
      <c r="T201" s="48">
        <v>0</v>
      </c>
      <c r="U201" s="48">
        <v>0</v>
      </c>
      <c r="V201" s="48">
        <v>0</v>
      </c>
    </row>
    <row r="202" spans="1:22" s="49" customFormat="1" ht="15" thickBot="1" thickTop="1">
      <c r="A202" s="47">
        <v>5</v>
      </c>
      <c r="B202" s="23"/>
      <c r="C202" s="23" t="str">
        <f>INDEX('[2]migdir'!$D$3:$D$176,MATCH(D202,'[2]migdir'!$B$3:$B$176,0))</f>
        <v>net_m</v>
      </c>
      <c r="D202" s="48" t="s">
        <v>65</v>
      </c>
      <c r="E202" s="46"/>
      <c r="F202" s="23" t="str">
        <f>INDEX('[2]citiz'!$D$3:$D$361,MATCH(G202,'[2]citiz'!$B$3:$B$361,0))</f>
        <v>Inr</v>
      </c>
      <c r="G202" s="48" t="s">
        <v>88</v>
      </c>
      <c r="H202" s="48">
        <v>14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3</v>
      </c>
      <c r="O202" s="48">
        <v>4</v>
      </c>
      <c r="P202" s="48">
        <v>4</v>
      </c>
      <c r="Q202" s="48">
        <v>1</v>
      </c>
      <c r="R202" s="48">
        <v>0</v>
      </c>
      <c r="S202" s="48">
        <v>1</v>
      </c>
      <c r="T202" s="48">
        <v>0</v>
      </c>
      <c r="U202" s="48">
        <v>0</v>
      </c>
      <c r="V202" s="48">
        <v>1</v>
      </c>
    </row>
    <row r="203" spans="1:22" s="49" customFormat="1" ht="15" thickBot="1" thickTop="1">
      <c r="A203" s="47">
        <v>5</v>
      </c>
      <c r="B203" s="23"/>
      <c r="C203" s="23" t="str">
        <f>INDEX('[2]migdir'!$D$3:$D$176,MATCH(D203,'[2]migdir'!$B$3:$B$176,0))</f>
        <v>net_m</v>
      </c>
      <c r="D203" s="48" t="s">
        <v>65</v>
      </c>
      <c r="E203" s="46"/>
      <c r="F203" s="23" t="str">
        <f>INDEX('[2]citiz'!$D$3:$D$361,MATCH(G203,'[2]citiz'!$B$3:$B$361,0))</f>
        <v>Iran</v>
      </c>
      <c r="G203" s="48" t="s">
        <v>89</v>
      </c>
      <c r="H203" s="48">
        <v>9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1</v>
      </c>
      <c r="Q203" s="48">
        <v>2</v>
      </c>
      <c r="R203" s="48">
        <v>4</v>
      </c>
      <c r="S203" s="48">
        <v>0</v>
      </c>
      <c r="T203" s="48">
        <v>2</v>
      </c>
      <c r="U203" s="48">
        <v>0</v>
      </c>
      <c r="V203" s="48">
        <v>0</v>
      </c>
    </row>
    <row r="204" spans="1:22" s="49" customFormat="1" ht="15" thickBot="1" thickTop="1">
      <c r="A204" s="47">
        <v>5</v>
      </c>
      <c r="B204" s="23"/>
      <c r="C204" s="23" t="str">
        <f>INDEX('[2]migdir'!$D$3:$D$176,MATCH(D204,'[2]migdir'!$B$3:$B$176,0))</f>
        <v>net_m</v>
      </c>
      <c r="D204" s="48" t="s">
        <v>65</v>
      </c>
      <c r="E204" s="46"/>
      <c r="F204" s="23" t="str">
        <f>INDEX('[2]citiz'!$D$3:$D$361,MATCH(G204,'[2]citiz'!$B$3:$B$361,0))</f>
        <v>IT</v>
      </c>
      <c r="G204" s="48" t="s">
        <v>90</v>
      </c>
      <c r="H204" s="48">
        <v>18</v>
      </c>
      <c r="I204" s="48">
        <v>1</v>
      </c>
      <c r="J204" s="48">
        <v>1</v>
      </c>
      <c r="K204" s="48">
        <v>0</v>
      </c>
      <c r="L204" s="48">
        <v>0</v>
      </c>
      <c r="M204" s="48">
        <v>0</v>
      </c>
      <c r="N204" s="48">
        <v>1</v>
      </c>
      <c r="O204" s="48">
        <v>1</v>
      </c>
      <c r="P204" s="48">
        <v>0</v>
      </c>
      <c r="Q204" s="48">
        <v>4</v>
      </c>
      <c r="R204" s="48">
        <v>0</v>
      </c>
      <c r="S204" s="48">
        <v>3</v>
      </c>
      <c r="T204" s="48">
        <v>3</v>
      </c>
      <c r="U204" s="48">
        <v>2</v>
      </c>
      <c r="V204" s="48">
        <v>2</v>
      </c>
    </row>
    <row r="205" spans="1:22" s="49" customFormat="1" ht="15" thickBot="1" thickTop="1">
      <c r="A205" s="47">
        <v>5</v>
      </c>
      <c r="B205" s="23"/>
      <c r="C205" s="23" t="str">
        <f>INDEX('[2]migdir'!$D$3:$D$176,MATCH(D205,'[2]migdir'!$B$3:$B$176,0))</f>
        <v>net_m</v>
      </c>
      <c r="D205" s="48" t="s">
        <v>65</v>
      </c>
      <c r="E205" s="46"/>
      <c r="F205" s="23" t="str">
        <f>INDEX('[2]citiz'!$D$3:$D$361,MATCH(G205,'[2]citiz'!$B$3:$B$361,0))</f>
        <v>Kenia</v>
      </c>
      <c r="G205" s="48" t="s">
        <v>91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</row>
    <row r="206" spans="1:22" s="49" customFormat="1" ht="15" thickBot="1" thickTop="1">
      <c r="A206" s="47">
        <v>5</v>
      </c>
      <c r="B206" s="23"/>
      <c r="C206" s="23" t="str">
        <f>INDEX('[2]migdir'!$D$3:$D$176,MATCH(D206,'[2]migdir'!$B$3:$B$176,0))</f>
        <v>net_m</v>
      </c>
      <c r="D206" s="48" t="s">
        <v>65</v>
      </c>
      <c r="E206" s="46"/>
      <c r="F206" s="23" t="str">
        <f>INDEX('[2]citiz'!$D$3:$D$361,MATCH(G206,'[2]citiz'!$B$3:$B$361,0))</f>
        <v>China</v>
      </c>
      <c r="G206" s="48" t="s">
        <v>56</v>
      </c>
      <c r="H206" s="48">
        <v>575</v>
      </c>
      <c r="I206" s="48">
        <v>2</v>
      </c>
      <c r="J206" s="48">
        <v>1</v>
      </c>
      <c r="K206" s="48">
        <v>2</v>
      </c>
      <c r="L206" s="48">
        <v>14</v>
      </c>
      <c r="M206" s="48">
        <v>62</v>
      </c>
      <c r="N206" s="48">
        <v>62</v>
      </c>
      <c r="O206" s="48">
        <v>71</v>
      </c>
      <c r="P206" s="48">
        <v>137</v>
      </c>
      <c r="Q206" s="48">
        <v>103</v>
      </c>
      <c r="R206" s="48">
        <v>61</v>
      </c>
      <c r="S206" s="48">
        <v>38</v>
      </c>
      <c r="T206" s="48">
        <v>18</v>
      </c>
      <c r="U206" s="48">
        <v>3</v>
      </c>
      <c r="V206" s="48">
        <v>1</v>
      </c>
    </row>
    <row r="207" spans="1:22" s="49" customFormat="1" ht="15" thickBot="1" thickTop="1">
      <c r="A207" s="47">
        <v>5</v>
      </c>
      <c r="B207" s="23"/>
      <c r="C207" s="23" t="str">
        <f>INDEX('[2]migdir'!$D$3:$D$176,MATCH(D207,'[2]migdir'!$B$3:$B$176,0))</f>
        <v>net_m</v>
      </c>
      <c r="D207" s="48" t="s">
        <v>65</v>
      </c>
      <c r="E207" s="46"/>
      <c r="F207" s="23" t="str">
        <f>INDEX('[2]citiz'!$D$3:$D$361,MATCH(G207,'[2]citiz'!$B$3:$B$361,0))</f>
        <v>Kol</v>
      </c>
      <c r="G207" s="48" t="s">
        <v>92</v>
      </c>
      <c r="H207" s="48">
        <v>3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2</v>
      </c>
      <c r="S207" s="48">
        <v>0</v>
      </c>
      <c r="T207" s="48">
        <v>1</v>
      </c>
      <c r="U207" s="48">
        <v>0</v>
      </c>
      <c r="V207" s="48">
        <v>0</v>
      </c>
    </row>
    <row r="208" spans="1:22" s="49" customFormat="1" ht="28.5" thickBot="1" thickTop="1">
      <c r="A208" s="47">
        <v>5</v>
      </c>
      <c r="B208" s="23"/>
      <c r="C208" s="23" t="str">
        <f>INDEX('[2]migdir'!$D$3:$D$176,MATCH(D208,'[2]migdir'!$B$3:$B$176,0))</f>
        <v>net_m</v>
      </c>
      <c r="D208" s="48" t="s">
        <v>65</v>
      </c>
      <c r="E208" s="46"/>
      <c r="F208" s="23" t="str">
        <f>INDEX('[2]citiz'!$D$3:$D$361,MATCH(G208,'[2]citiz'!$B$3:$B$361,0))</f>
        <v>KR</v>
      </c>
      <c r="G208" s="48" t="s">
        <v>93</v>
      </c>
      <c r="H208" s="48">
        <v>10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2</v>
      </c>
      <c r="O208" s="48">
        <v>1</v>
      </c>
      <c r="P208" s="48">
        <v>1</v>
      </c>
      <c r="Q208" s="48">
        <v>2</v>
      </c>
      <c r="R208" s="48">
        <v>1</v>
      </c>
      <c r="S208" s="48">
        <v>2</v>
      </c>
      <c r="T208" s="48">
        <v>1</v>
      </c>
      <c r="U208" s="48">
        <v>0</v>
      </c>
      <c r="V208" s="48">
        <v>0</v>
      </c>
    </row>
    <row r="209" spans="1:22" s="49" customFormat="1" ht="15" thickBot="1" thickTop="1">
      <c r="A209" s="47">
        <v>5</v>
      </c>
      <c r="B209" s="23"/>
      <c r="C209" s="23" t="str">
        <f>INDEX('[2]migdir'!$D$3:$D$176,MATCH(D209,'[2]migdir'!$B$3:$B$176,0))</f>
        <v>net_m</v>
      </c>
      <c r="D209" s="48" t="s">
        <v>65</v>
      </c>
      <c r="E209" s="46"/>
      <c r="F209" s="23" t="str">
        <f>INDEX('[2]citiz'!$D$3:$D$361,MATCH(G209,'[2]citiz'!$B$3:$B$361,0))</f>
        <v>Livan</v>
      </c>
      <c r="G209" s="48" t="s">
        <v>94</v>
      </c>
      <c r="H209" s="48">
        <v>8</v>
      </c>
      <c r="I209" s="48">
        <v>0</v>
      </c>
      <c r="J209" s="48">
        <v>0</v>
      </c>
      <c r="K209" s="48">
        <v>0</v>
      </c>
      <c r="L209" s="48">
        <v>1</v>
      </c>
      <c r="M209" s="48">
        <v>0</v>
      </c>
      <c r="N209" s="48">
        <v>3</v>
      </c>
      <c r="O209" s="48">
        <v>3</v>
      </c>
      <c r="P209" s="48">
        <v>1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</row>
    <row r="210" spans="1:22" s="49" customFormat="1" ht="15" thickBot="1" thickTop="1">
      <c r="A210" s="47">
        <v>5</v>
      </c>
      <c r="B210" s="23"/>
      <c r="C210" s="23" t="str">
        <f>INDEX('[2]migdir'!$D$3:$D$176,MATCH(D210,'[2]migdir'!$B$3:$B$176,0))</f>
        <v>net_m</v>
      </c>
      <c r="D210" s="48" t="s">
        <v>65</v>
      </c>
      <c r="E210" s="46"/>
      <c r="F210" s="23" t="str">
        <f>INDEX('[2]citiz'!$D$3:$D$361,MATCH(G210,'[2]citiz'!$B$3:$B$361,0))</f>
        <v>Livia</v>
      </c>
      <c r="G210" s="48" t="s">
        <v>95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</row>
    <row r="211" spans="1:22" s="49" customFormat="1" ht="15" thickBot="1" thickTop="1">
      <c r="A211" s="47">
        <v>5</v>
      </c>
      <c r="B211" s="23"/>
      <c r="C211" s="23" t="str">
        <f>INDEX('[2]migdir'!$D$3:$D$176,MATCH(D211,'[2]migdir'!$B$3:$B$176,0))</f>
        <v>net_m</v>
      </c>
      <c r="D211" s="48" t="s">
        <v>65</v>
      </c>
      <c r="E211" s="46"/>
      <c r="F211" s="23" t="str">
        <f>INDEX('[2]citiz'!$D$3:$D$361,MATCH(G211,'[2]citiz'!$B$3:$B$361,0))</f>
        <v>Moro</v>
      </c>
      <c r="G211" s="48" t="s">
        <v>96</v>
      </c>
      <c r="H211" s="48">
        <v>7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5</v>
      </c>
      <c r="O211" s="48">
        <v>1</v>
      </c>
      <c r="P211" s="48">
        <v>1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</row>
    <row r="212" spans="1:22" s="49" customFormat="1" ht="15" thickBot="1" thickTop="1">
      <c r="A212" s="47">
        <v>5</v>
      </c>
      <c r="B212" s="23"/>
      <c r="C212" s="23" t="str">
        <f>INDEX('[2]migdir'!$D$3:$D$176,MATCH(D212,'[2]migdir'!$B$3:$B$176,0))</f>
        <v>net_m</v>
      </c>
      <c r="D212" s="48" t="s">
        <v>65</v>
      </c>
      <c r="E212" s="46"/>
      <c r="F212" s="23" t="str">
        <f>INDEX('[2]citiz'!$D$3:$D$361,MATCH(G212,'[2]citiz'!$B$3:$B$361,0))</f>
        <v>Mong</v>
      </c>
      <c r="G212" s="48" t="s">
        <v>97</v>
      </c>
      <c r="H212" s="48">
        <v>2</v>
      </c>
      <c r="I212" s="48">
        <v>-1</v>
      </c>
      <c r="J212" s="48">
        <v>-1</v>
      </c>
      <c r="K212" s="48">
        <v>0</v>
      </c>
      <c r="L212" s="48">
        <v>0</v>
      </c>
      <c r="M212" s="48">
        <v>0</v>
      </c>
      <c r="N212" s="48">
        <v>1</v>
      </c>
      <c r="O212" s="48">
        <v>0</v>
      </c>
      <c r="P212" s="48">
        <v>0</v>
      </c>
      <c r="Q212" s="48">
        <v>1</v>
      </c>
      <c r="R212" s="48">
        <v>2</v>
      </c>
      <c r="S212" s="48">
        <v>0</v>
      </c>
      <c r="T212" s="48">
        <v>0</v>
      </c>
      <c r="U212" s="48">
        <v>0</v>
      </c>
      <c r="V212" s="48">
        <v>0</v>
      </c>
    </row>
    <row r="213" spans="1:22" s="49" customFormat="1" ht="15" thickBot="1" thickTop="1">
      <c r="A213" s="47">
        <v>5</v>
      </c>
      <c r="B213" s="23"/>
      <c r="C213" s="23" t="str">
        <f>INDEX('[2]migdir'!$D$3:$D$176,MATCH(D213,'[2]migdir'!$B$3:$B$176,0))</f>
        <v>net_m</v>
      </c>
      <c r="D213" s="48" t="s">
        <v>65</v>
      </c>
      <c r="E213" s="46"/>
      <c r="F213" s="23" t="str">
        <f>INDEX('[2]citiz'!$D$3:$D$361,MATCH(G213,'[2]citiz'!$B$3:$B$361,0))</f>
        <v>Nir</v>
      </c>
      <c r="G213" s="48" t="s">
        <v>98</v>
      </c>
      <c r="H213" s="48">
        <v>4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2</v>
      </c>
      <c r="P213" s="48">
        <v>1</v>
      </c>
      <c r="Q213" s="48">
        <v>1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</row>
    <row r="214" spans="1:22" s="49" customFormat="1" ht="15" thickBot="1" thickTop="1">
      <c r="A214" s="47">
        <v>5</v>
      </c>
      <c r="B214" s="23"/>
      <c r="C214" s="23" t="str">
        <f>INDEX('[2]migdir'!$D$3:$D$176,MATCH(D214,'[2]migdir'!$B$3:$B$176,0))</f>
        <v>net_m</v>
      </c>
      <c r="D214" s="48" t="s">
        <v>65</v>
      </c>
      <c r="E214" s="46"/>
      <c r="F214" s="23" t="str">
        <f>INDEX('[2]citiz'!$D$3:$D$361,MATCH(G214,'[2]citiz'!$B$3:$B$361,0))</f>
        <v>NOR</v>
      </c>
      <c r="G214" s="48" t="s">
        <v>99</v>
      </c>
      <c r="H214" s="48">
        <v>8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1</v>
      </c>
      <c r="Q214" s="48">
        <v>1</v>
      </c>
      <c r="R214" s="48">
        <v>1</v>
      </c>
      <c r="S214" s="48">
        <v>1</v>
      </c>
      <c r="T214" s="48">
        <v>2</v>
      </c>
      <c r="U214" s="48">
        <v>0</v>
      </c>
      <c r="V214" s="48">
        <v>2</v>
      </c>
    </row>
    <row r="215" spans="1:22" s="49" customFormat="1" ht="15" thickBot="1" thickTop="1">
      <c r="A215" s="47">
        <v>5</v>
      </c>
      <c r="B215" s="23"/>
      <c r="C215" s="23" t="str">
        <f>INDEX('[2]migdir'!$D$3:$D$176,MATCH(D215,'[2]migdir'!$B$3:$B$176,0))</f>
        <v>net_m</v>
      </c>
      <c r="D215" s="48" t="s">
        <v>65</v>
      </c>
      <c r="E215" s="46"/>
      <c r="F215" s="23" t="str">
        <f>INDEX('[2]citiz'!$D$3:$D$361,MATCH(G215,'[2]citiz'!$B$3:$B$361,0))</f>
        <v>Pak</v>
      </c>
      <c r="G215" s="48" t="s">
        <v>100</v>
      </c>
      <c r="H215" s="48">
        <v>13</v>
      </c>
      <c r="I215" s="48">
        <v>0</v>
      </c>
      <c r="J215" s="48">
        <v>0</v>
      </c>
      <c r="K215" s="48">
        <v>0</v>
      </c>
      <c r="L215" s="48">
        <v>0</v>
      </c>
      <c r="M215" s="48">
        <v>1</v>
      </c>
      <c r="N215" s="48">
        <v>3</v>
      </c>
      <c r="O215" s="48">
        <v>4</v>
      </c>
      <c r="P215" s="48">
        <v>3</v>
      </c>
      <c r="Q215" s="48">
        <v>2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</row>
    <row r="216" spans="1:22" s="49" customFormat="1" ht="15" thickBot="1" thickTop="1">
      <c r="A216" s="47">
        <v>5</v>
      </c>
      <c r="B216" s="23"/>
      <c r="C216" s="23" t="str">
        <f>INDEX('[2]migdir'!$D$3:$D$176,MATCH(D216,'[2]migdir'!$B$3:$B$176,0))</f>
        <v>net_m</v>
      </c>
      <c r="D216" s="48" t="s">
        <v>65</v>
      </c>
      <c r="E216" s="46"/>
      <c r="F216" s="23" t="str">
        <f>INDEX('[2]citiz'!$D$3:$D$361,MATCH(G216,'[2]citiz'!$B$3:$B$361,0))</f>
        <v>PalTer</v>
      </c>
      <c r="G216" s="48" t="s">
        <v>101</v>
      </c>
      <c r="H216" s="48">
        <v>15</v>
      </c>
      <c r="I216" s="48">
        <v>0</v>
      </c>
      <c r="J216" s="48">
        <v>0</v>
      </c>
      <c r="K216" s="48">
        <v>0</v>
      </c>
      <c r="L216" s="48">
        <v>0</v>
      </c>
      <c r="M216" s="48">
        <v>3</v>
      </c>
      <c r="N216" s="48">
        <v>3</v>
      </c>
      <c r="O216" s="48">
        <v>6</v>
      </c>
      <c r="P216" s="48">
        <v>3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</row>
    <row r="217" spans="1:22" s="49" customFormat="1" ht="15" thickBot="1" thickTop="1">
      <c r="A217" s="47">
        <v>5</v>
      </c>
      <c r="B217" s="23"/>
      <c r="C217" s="23" t="str">
        <f>INDEX('[2]migdir'!$D$3:$D$176,MATCH(D217,'[2]migdir'!$B$3:$B$176,0))</f>
        <v>net_m</v>
      </c>
      <c r="D217" s="48" t="s">
        <v>65</v>
      </c>
      <c r="E217" s="46"/>
      <c r="F217" s="23" t="str">
        <f>INDEX('[2]citiz'!$D$3:$D$361,MATCH(G217,'[2]citiz'!$B$3:$B$361,0))</f>
        <v>Peru</v>
      </c>
      <c r="G217" s="48" t="s">
        <v>102</v>
      </c>
      <c r="H217" s="48">
        <v>1</v>
      </c>
      <c r="I217" s="48">
        <v>0</v>
      </c>
      <c r="J217" s="48">
        <v>0</v>
      </c>
      <c r="K217" s="48">
        <v>0</v>
      </c>
      <c r="L217" s="48">
        <v>1</v>
      </c>
      <c r="M217" s="48">
        <v>0</v>
      </c>
      <c r="N217" s="48">
        <v>0</v>
      </c>
      <c r="O217" s="48">
        <v>1</v>
      </c>
      <c r="P217" s="48">
        <v>0</v>
      </c>
      <c r="Q217" s="48">
        <v>0</v>
      </c>
      <c r="R217" s="48">
        <v>-1</v>
      </c>
      <c r="S217" s="48">
        <v>0</v>
      </c>
      <c r="T217" s="48">
        <v>0</v>
      </c>
      <c r="U217" s="48">
        <v>0</v>
      </c>
      <c r="V217" s="48">
        <v>0</v>
      </c>
    </row>
    <row r="218" spans="1:22" s="49" customFormat="1" ht="15" thickBot="1" thickTop="1">
      <c r="A218" s="47">
        <v>5</v>
      </c>
      <c r="B218" s="23"/>
      <c r="C218" s="23" t="str">
        <f>INDEX('[2]migdir'!$D$3:$D$176,MATCH(D218,'[2]migdir'!$B$3:$B$176,0))</f>
        <v>net_m</v>
      </c>
      <c r="D218" s="48" t="s">
        <v>65</v>
      </c>
      <c r="E218" s="46"/>
      <c r="F218" s="23" t="str">
        <f>INDEX('[2]citiz'!$D$3:$D$361,MATCH(G218,'[2]citiz'!$B$3:$B$361,0))</f>
        <v>PL</v>
      </c>
      <c r="G218" s="48" t="s">
        <v>59</v>
      </c>
      <c r="H218" s="48">
        <v>27</v>
      </c>
      <c r="I218" s="48">
        <v>0</v>
      </c>
      <c r="J218" s="48">
        <v>0</v>
      </c>
      <c r="K218" s="48">
        <v>0</v>
      </c>
      <c r="L218" s="48">
        <v>2</v>
      </c>
      <c r="M218" s="48">
        <v>0</v>
      </c>
      <c r="N218" s="48">
        <v>4</v>
      </c>
      <c r="O218" s="48">
        <v>4</v>
      </c>
      <c r="P218" s="48">
        <v>0</v>
      </c>
      <c r="Q218" s="48">
        <v>5</v>
      </c>
      <c r="R218" s="48">
        <v>7</v>
      </c>
      <c r="S218" s="48">
        <v>2</v>
      </c>
      <c r="T218" s="48">
        <v>1</v>
      </c>
      <c r="U218" s="48">
        <v>0</v>
      </c>
      <c r="V218" s="48">
        <v>2</v>
      </c>
    </row>
    <row r="219" spans="1:22" s="49" customFormat="1" ht="15" thickBot="1" thickTop="1">
      <c r="A219" s="47">
        <v>5</v>
      </c>
      <c r="B219" s="23"/>
      <c r="C219" s="23" t="str">
        <f>INDEX('[2]migdir'!$D$3:$D$176,MATCH(D219,'[2]migdir'!$B$3:$B$176,0))</f>
        <v>net_m</v>
      </c>
      <c r="D219" s="48" t="s">
        <v>65</v>
      </c>
      <c r="E219" s="46"/>
      <c r="F219" s="23" t="str">
        <f>INDEX('[2]citiz'!$D$3:$D$361,MATCH(G219,'[2]citiz'!$B$3:$B$361,0))</f>
        <v>Ser</v>
      </c>
      <c r="G219" s="48" t="s">
        <v>103</v>
      </c>
      <c r="H219" s="48">
        <v>44</v>
      </c>
      <c r="I219" s="48">
        <v>1</v>
      </c>
      <c r="J219" s="48">
        <v>1</v>
      </c>
      <c r="K219" s="48">
        <v>0</v>
      </c>
      <c r="L219" s="48">
        <v>1</v>
      </c>
      <c r="M219" s="48">
        <v>0</v>
      </c>
      <c r="N219" s="48">
        <v>6</v>
      </c>
      <c r="O219" s="48">
        <v>5</v>
      </c>
      <c r="P219" s="48">
        <v>10</v>
      </c>
      <c r="Q219" s="48">
        <v>5</v>
      </c>
      <c r="R219" s="48">
        <v>7</v>
      </c>
      <c r="S219" s="48">
        <v>6</v>
      </c>
      <c r="T219" s="48">
        <v>0</v>
      </c>
      <c r="U219" s="48">
        <v>0</v>
      </c>
      <c r="V219" s="48">
        <v>2</v>
      </c>
    </row>
    <row r="220" spans="1:22" s="49" customFormat="1" ht="15" thickBot="1" thickTop="1">
      <c r="A220" s="47">
        <v>5</v>
      </c>
      <c r="B220" s="23"/>
      <c r="C220" s="23" t="str">
        <f>INDEX('[2]migdir'!$D$3:$D$176,MATCH(D220,'[2]migdir'!$B$3:$B$176,0))</f>
        <v>net_m</v>
      </c>
      <c r="D220" s="48" t="s">
        <v>65</v>
      </c>
      <c r="E220" s="46"/>
      <c r="F220" s="23" t="str">
        <f>INDEX('[2]citiz'!$D$3:$D$361,MATCH(G220,'[2]citiz'!$B$3:$B$361,0))</f>
        <v>Siria</v>
      </c>
      <c r="G220" s="48" t="s">
        <v>104</v>
      </c>
      <c r="H220" s="48">
        <v>32</v>
      </c>
      <c r="I220" s="48">
        <v>0</v>
      </c>
      <c r="J220" s="48">
        <v>0</v>
      </c>
      <c r="K220" s="48">
        <v>1</v>
      </c>
      <c r="L220" s="48">
        <v>1</v>
      </c>
      <c r="M220" s="48">
        <v>9</v>
      </c>
      <c r="N220" s="48">
        <v>10</v>
      </c>
      <c r="O220" s="48">
        <v>4</v>
      </c>
      <c r="P220" s="48">
        <v>2</v>
      </c>
      <c r="Q220" s="48">
        <v>3</v>
      </c>
      <c r="R220" s="48">
        <v>1</v>
      </c>
      <c r="S220" s="48">
        <v>0</v>
      </c>
      <c r="T220" s="48">
        <v>0</v>
      </c>
      <c r="U220" s="48">
        <v>1</v>
      </c>
      <c r="V220" s="48">
        <v>0</v>
      </c>
    </row>
    <row r="221" spans="1:22" s="49" customFormat="1" ht="15" thickBot="1" thickTop="1">
      <c r="A221" s="47">
        <v>5</v>
      </c>
      <c r="B221" s="23"/>
      <c r="C221" s="23" t="str">
        <f>INDEX('[2]migdir'!$D$3:$D$176,MATCH(D221,'[2]migdir'!$B$3:$B$176,0))</f>
        <v>net_m</v>
      </c>
      <c r="D221" s="48" t="s">
        <v>65</v>
      </c>
      <c r="E221" s="46"/>
      <c r="F221" s="23" t="str">
        <f>INDEX('[2]citiz'!$D$3:$D$361,MATCH(G221,'[2]citiz'!$B$3:$B$361,0))</f>
        <v>USA</v>
      </c>
      <c r="G221" s="48" t="s">
        <v>60</v>
      </c>
      <c r="H221" s="48">
        <v>29</v>
      </c>
      <c r="I221" s="48">
        <v>3</v>
      </c>
      <c r="J221" s="48">
        <v>4</v>
      </c>
      <c r="K221" s="48">
        <v>0</v>
      </c>
      <c r="L221" s="48">
        <v>-1</v>
      </c>
      <c r="M221" s="48">
        <v>2</v>
      </c>
      <c r="N221" s="48">
        <v>1</v>
      </c>
      <c r="O221" s="48">
        <v>0</v>
      </c>
      <c r="P221" s="48">
        <v>7</v>
      </c>
      <c r="Q221" s="48">
        <v>2</v>
      </c>
      <c r="R221" s="48">
        <v>-1</v>
      </c>
      <c r="S221" s="48">
        <v>1</v>
      </c>
      <c r="T221" s="48">
        <v>2</v>
      </c>
      <c r="U221" s="48">
        <v>5</v>
      </c>
      <c r="V221" s="48">
        <v>4</v>
      </c>
    </row>
    <row r="222" spans="1:22" s="49" customFormat="1" ht="15" thickBot="1" thickTop="1">
      <c r="A222" s="47">
        <v>5</v>
      </c>
      <c r="B222" s="23"/>
      <c r="C222" s="23" t="str">
        <f>INDEX('[2]migdir'!$D$3:$D$176,MATCH(D222,'[2]migdir'!$B$3:$B$176,0))</f>
        <v>net_m</v>
      </c>
      <c r="D222" s="48" t="s">
        <v>65</v>
      </c>
      <c r="E222" s="46"/>
      <c r="F222" s="23" t="str">
        <f>INDEX('[2]citiz'!$D$3:$D$361,MATCH(G222,'[2]citiz'!$B$3:$B$361,0))</f>
        <v>Sudan</v>
      </c>
      <c r="G222" s="48" t="s">
        <v>105</v>
      </c>
      <c r="H222" s="48">
        <v>1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1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0</v>
      </c>
      <c r="V222" s="48">
        <v>0</v>
      </c>
    </row>
    <row r="223" spans="1:22" s="49" customFormat="1" ht="15" thickBot="1" thickTop="1">
      <c r="A223" s="47">
        <v>5</v>
      </c>
      <c r="B223" s="23"/>
      <c r="C223" s="23" t="str">
        <f>INDEX('[2]migdir'!$D$3:$D$176,MATCH(D223,'[2]migdir'!$B$3:$B$176,0))</f>
        <v>net_m</v>
      </c>
      <c r="D223" s="48" t="s">
        <v>65</v>
      </c>
      <c r="E223" s="46"/>
      <c r="F223" s="23" t="str">
        <f>INDEX('[2]citiz'!$D$3:$D$361,MATCH(G223,'[2]citiz'!$B$3:$B$361,0))</f>
        <v>TU</v>
      </c>
      <c r="G223" s="48" t="s">
        <v>106</v>
      </c>
      <c r="H223" s="48">
        <v>153</v>
      </c>
      <c r="I223" s="48">
        <v>2</v>
      </c>
      <c r="J223" s="48">
        <v>1</v>
      </c>
      <c r="K223" s="48">
        <v>2</v>
      </c>
      <c r="L223" s="48">
        <v>0</v>
      </c>
      <c r="M223" s="48">
        <v>7</v>
      </c>
      <c r="N223" s="48">
        <v>29</v>
      </c>
      <c r="O223" s="48">
        <v>39</v>
      </c>
      <c r="P223" s="48">
        <v>34</v>
      </c>
      <c r="Q223" s="48">
        <v>19</v>
      </c>
      <c r="R223" s="48">
        <v>15</v>
      </c>
      <c r="S223" s="48">
        <v>3</v>
      </c>
      <c r="T223" s="48">
        <v>0</v>
      </c>
      <c r="U223" s="48">
        <v>0</v>
      </c>
      <c r="V223" s="48">
        <v>2</v>
      </c>
    </row>
    <row r="224" spans="1:22" s="49" customFormat="1" ht="15" thickBot="1" thickTop="1">
      <c r="A224" s="47">
        <v>5</v>
      </c>
      <c r="B224" s="23"/>
      <c r="C224" s="23" t="str">
        <f>INDEX('[2]migdir'!$D$3:$D$176,MATCH(D224,'[2]migdir'!$B$3:$B$176,0))</f>
        <v>net_m</v>
      </c>
      <c r="D224" s="48" t="s">
        <v>65</v>
      </c>
      <c r="E224" s="46"/>
      <c r="F224" s="23" t="str">
        <f>INDEX('[2]citiz'!$D$3:$D$361,MATCH(G224,'[2]citiz'!$B$3:$B$361,0))</f>
        <v>Uga</v>
      </c>
      <c r="G224" s="48" t="s">
        <v>107</v>
      </c>
      <c r="H224" s="48">
        <v>1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1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</row>
    <row r="225" spans="1:22" s="49" customFormat="1" ht="15" thickBot="1" thickTop="1">
      <c r="A225" s="47">
        <v>5</v>
      </c>
      <c r="B225" s="23"/>
      <c r="C225" s="23" t="str">
        <f>INDEX('[2]migdir'!$D$3:$D$176,MATCH(D225,'[2]migdir'!$B$3:$B$176,0))</f>
        <v>net_m</v>
      </c>
      <c r="D225" s="48" t="s">
        <v>65</v>
      </c>
      <c r="E225" s="46"/>
      <c r="F225" s="23" t="str">
        <f>INDEX('[2]citiz'!$D$3:$D$361,MATCH(G225,'[2]citiz'!$B$3:$B$361,0))</f>
        <v>Fin</v>
      </c>
      <c r="G225" s="48" t="s">
        <v>61</v>
      </c>
      <c r="H225" s="48">
        <v>10</v>
      </c>
      <c r="I225" s="48">
        <v>1</v>
      </c>
      <c r="J225" s="48">
        <v>1</v>
      </c>
      <c r="K225" s="48">
        <v>0</v>
      </c>
      <c r="L225" s="48">
        <v>-1</v>
      </c>
      <c r="M225" s="48">
        <v>0</v>
      </c>
      <c r="N225" s="48">
        <v>0</v>
      </c>
      <c r="O225" s="48">
        <v>0</v>
      </c>
      <c r="P225" s="48">
        <v>1</v>
      </c>
      <c r="Q225" s="48">
        <v>4</v>
      </c>
      <c r="R225" s="48">
        <v>2</v>
      </c>
      <c r="S225" s="48">
        <v>1</v>
      </c>
      <c r="T225" s="48">
        <v>0</v>
      </c>
      <c r="U225" s="48">
        <v>1</v>
      </c>
      <c r="V225" s="48">
        <v>0</v>
      </c>
    </row>
    <row r="226" spans="1:22" s="49" customFormat="1" ht="15" thickBot="1" thickTop="1">
      <c r="A226" s="47">
        <v>5</v>
      </c>
      <c r="B226" s="23"/>
      <c r="C226" s="23" t="str">
        <f>INDEX('[2]migdir'!$D$3:$D$176,MATCH(D226,'[2]migdir'!$B$3:$B$176,0))</f>
        <v>net_m</v>
      </c>
      <c r="D226" s="48" t="s">
        <v>65</v>
      </c>
      <c r="E226" s="46"/>
      <c r="F226" s="23" t="str">
        <f>INDEX('[2]citiz'!$D$3:$D$361,MATCH(G226,'[2]citiz'!$B$3:$B$361,0))</f>
        <v>FR</v>
      </c>
      <c r="G226" s="48" t="s">
        <v>108</v>
      </c>
      <c r="H226" s="48">
        <v>2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-2</v>
      </c>
      <c r="O226" s="48">
        <v>1</v>
      </c>
      <c r="P226" s="48">
        <v>0</v>
      </c>
      <c r="Q226" s="48">
        <v>0</v>
      </c>
      <c r="R226" s="48">
        <v>1</v>
      </c>
      <c r="S226" s="48">
        <v>0</v>
      </c>
      <c r="T226" s="48">
        <v>0</v>
      </c>
      <c r="U226" s="48">
        <v>0</v>
      </c>
      <c r="V226" s="48">
        <v>2</v>
      </c>
    </row>
    <row r="227" spans="1:22" s="49" customFormat="1" ht="15" thickBot="1" thickTop="1">
      <c r="A227" s="47">
        <v>5</v>
      </c>
      <c r="B227" s="23"/>
      <c r="C227" s="23" t="str">
        <f>INDEX('[2]migdir'!$D$3:$D$176,MATCH(D227,'[2]migdir'!$B$3:$B$176,0))</f>
        <v>net_m</v>
      </c>
      <c r="D227" s="48" t="s">
        <v>65</v>
      </c>
      <c r="E227" s="46"/>
      <c r="F227" s="23" t="str">
        <f>INDEX('[2]citiz'!$D$3:$D$361,MATCH(G227,'[2]citiz'!$B$3:$B$361,0))</f>
        <v>Mon</v>
      </c>
      <c r="G227" s="48" t="s">
        <v>109</v>
      </c>
      <c r="H227" s="48">
        <v>4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2</v>
      </c>
      <c r="O227" s="48">
        <v>0</v>
      </c>
      <c r="P227" s="48">
        <v>0</v>
      </c>
      <c r="Q227" s="48">
        <v>1</v>
      </c>
      <c r="R227" s="48">
        <v>0</v>
      </c>
      <c r="S227" s="48">
        <v>0</v>
      </c>
      <c r="T227" s="48">
        <v>0</v>
      </c>
      <c r="U227" s="48">
        <v>1</v>
      </c>
      <c r="V227" s="48">
        <v>0</v>
      </c>
    </row>
    <row r="228" spans="1:22" s="49" customFormat="1" ht="15" thickBot="1" thickTop="1">
      <c r="A228" s="47">
        <v>5</v>
      </c>
      <c r="B228" s="23"/>
      <c r="C228" s="23" t="str">
        <f>INDEX('[2]migdir'!$D$3:$D$176,MATCH(D228,'[2]migdir'!$B$3:$B$176,0))</f>
        <v>net_m</v>
      </c>
      <c r="D228" s="48" t="s">
        <v>65</v>
      </c>
      <c r="E228" s="46"/>
      <c r="F228" s="23" t="str">
        <f>INDEX('[2]citiz'!$D$3:$D$361,MATCH(G228,'[2]citiz'!$B$3:$B$361,0))</f>
        <v>Che</v>
      </c>
      <c r="G228" s="48" t="s">
        <v>110</v>
      </c>
      <c r="H228" s="48">
        <v>4</v>
      </c>
      <c r="I228" s="48">
        <v>0</v>
      </c>
      <c r="J228" s="48">
        <v>1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1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</row>
    <row r="229" spans="1:22" s="49" customFormat="1" ht="15" thickBot="1" thickTop="1">
      <c r="A229" s="47">
        <v>5</v>
      </c>
      <c r="B229" s="23"/>
      <c r="C229" s="23" t="str">
        <f>INDEX('[2]migdir'!$D$3:$D$176,MATCH(D229,'[2]migdir'!$B$3:$B$176,0))</f>
        <v>net_m</v>
      </c>
      <c r="D229" s="48" t="s">
        <v>65</v>
      </c>
      <c r="E229" s="46"/>
      <c r="F229" s="23" t="str">
        <f>INDEX('[2]citiz'!$D$3:$D$361,MATCH(G229,'[2]citiz'!$B$3:$B$361,0))</f>
        <v>Another</v>
      </c>
      <c r="G229" s="48" t="s">
        <v>63</v>
      </c>
      <c r="H229" s="48">
        <v>253</v>
      </c>
      <c r="I229" s="48">
        <v>4</v>
      </c>
      <c r="J229" s="48">
        <v>4</v>
      </c>
      <c r="K229" s="48">
        <v>3</v>
      </c>
      <c r="L229" s="48">
        <v>5</v>
      </c>
      <c r="M229" s="48">
        <v>28</v>
      </c>
      <c r="N229" s="48">
        <v>39</v>
      </c>
      <c r="O229" s="48">
        <v>48</v>
      </c>
      <c r="P229" s="48">
        <v>32</v>
      </c>
      <c r="Q229" s="48">
        <v>23</v>
      </c>
      <c r="R229" s="48">
        <v>23</v>
      </c>
      <c r="S229" s="48">
        <v>11</v>
      </c>
      <c r="T229" s="48">
        <v>16</v>
      </c>
      <c r="U229" s="48">
        <v>7</v>
      </c>
      <c r="V229" s="48">
        <v>10</v>
      </c>
    </row>
    <row r="230" spans="1:22" s="49" customFormat="1" ht="28.5" thickBot="1" thickTop="1">
      <c r="A230" s="47">
        <v>5</v>
      </c>
      <c r="B230" s="23"/>
      <c r="C230" s="23" t="str">
        <f>INDEX('[2]migdir'!$D$3:$D$176,MATCH(D230,'[2]migdir'!$B$3:$B$176,0))</f>
        <v>net_m</v>
      </c>
      <c r="D230" s="48" t="s">
        <v>65</v>
      </c>
      <c r="E230" s="46"/>
      <c r="F230" s="23" t="str">
        <f>INDEX('[2]citiz'!$D$3:$D$361,MATCH(G230,'[2]citiz'!$B$3:$B$361,0))</f>
        <v>no_ci</v>
      </c>
      <c r="G230" s="48" t="s">
        <v>111</v>
      </c>
      <c r="H230" s="48">
        <v>2974</v>
      </c>
      <c r="I230" s="48">
        <v>46</v>
      </c>
      <c r="J230" s="48">
        <v>61</v>
      </c>
      <c r="K230" s="48">
        <v>120</v>
      </c>
      <c r="L230" s="48">
        <v>209</v>
      </c>
      <c r="M230" s="48">
        <v>687</v>
      </c>
      <c r="N230" s="48">
        <v>448</v>
      </c>
      <c r="O230" s="48">
        <v>311</v>
      </c>
      <c r="P230" s="48">
        <v>267</v>
      </c>
      <c r="Q230" s="48">
        <v>222</v>
      </c>
      <c r="R230" s="48">
        <v>191</v>
      </c>
      <c r="S230" s="48">
        <v>141</v>
      </c>
      <c r="T230" s="48">
        <v>102</v>
      </c>
      <c r="U230" s="48">
        <v>38</v>
      </c>
      <c r="V230" s="48">
        <v>131</v>
      </c>
    </row>
    <row r="231" spans="1:22" s="49" customFormat="1" ht="28.5" thickBot="1" thickTop="1">
      <c r="A231" s="47">
        <v>5</v>
      </c>
      <c r="B231" s="23"/>
      <c r="C231" s="23" t="str">
        <f>INDEX('[2]migdir'!$D$3:$D$176,MATCH(D231,'[2]migdir'!$B$3:$B$176,0))</f>
        <v>net_m</v>
      </c>
      <c r="D231" s="48" t="s">
        <v>65</v>
      </c>
      <c r="E231" s="46"/>
      <c r="F231" s="23" t="str">
        <f>INDEX('[2]citiz'!$D$3:$D$361,MATCH(G231,'[2]citiz'!$B$3:$B$361,0))</f>
        <v>ci_ns</v>
      </c>
      <c r="G231" s="48" t="s">
        <v>112</v>
      </c>
      <c r="H231" s="48">
        <v>3073</v>
      </c>
      <c r="I231" s="48">
        <v>66</v>
      </c>
      <c r="J231" s="48">
        <v>74</v>
      </c>
      <c r="K231" s="48">
        <v>127</v>
      </c>
      <c r="L231" s="48">
        <v>196</v>
      </c>
      <c r="M231" s="48">
        <v>408</v>
      </c>
      <c r="N231" s="48">
        <v>484</v>
      </c>
      <c r="O231" s="48">
        <v>407</v>
      </c>
      <c r="P231" s="48">
        <v>340</v>
      </c>
      <c r="Q231" s="48">
        <v>225</v>
      </c>
      <c r="R231" s="48">
        <v>203</v>
      </c>
      <c r="S231" s="48">
        <v>171</v>
      </c>
      <c r="T231" s="48">
        <v>114</v>
      </c>
      <c r="U231" s="48">
        <v>77</v>
      </c>
      <c r="V231" s="48">
        <v>181</v>
      </c>
    </row>
    <row r="232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09_107/IssWWW.exe/Stg//%3Cextid%3E/%3Cstoragepath%3E::|tab2-20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