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показатели" sheetId="1" r:id="rId1"/>
    <sheet name="Type1" sheetId="2" r:id="rId2"/>
    <sheet name="Type2" sheetId="3" r:id="rId3"/>
    <sheet name="uni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<sst xmlns="http://schemas.openxmlformats.org/spreadsheetml/2006/main" count="1210" uniqueCount="488">
  <si>
    <t>название показателя</t>
  </si>
  <si>
    <t>Общий коэффициент смертности</t>
  </si>
  <si>
    <t>Crude mortality rate</t>
  </si>
  <si>
    <t>Естественный прирост</t>
  </si>
  <si>
    <t>Natural increase</t>
  </si>
  <si>
    <t>Crude birth rate</t>
  </si>
  <si>
    <t>Коэффициент суммарной рождаемости</t>
  </si>
  <si>
    <t>Total fertility rate</t>
  </si>
  <si>
    <t>Коэффициент младенческой смертности</t>
  </si>
  <si>
    <t>Infant mortality rate</t>
  </si>
  <si>
    <t>Общий коэффициент рождаемости</t>
  </si>
  <si>
    <t>-</t>
  </si>
  <si>
    <t>Нетто-коэффициент воспроизводства</t>
  </si>
  <si>
    <t>Net reproduction rate</t>
  </si>
  <si>
    <t>Число браков</t>
  </si>
  <si>
    <t>Number of marriages</t>
  </si>
  <si>
    <t>Число разводов</t>
  </si>
  <si>
    <t>Number of divorces</t>
  </si>
  <si>
    <t>Число родившихся</t>
  </si>
  <si>
    <t>Number of births</t>
  </si>
  <si>
    <t>Число умерших</t>
  </si>
  <si>
    <t>Number of deaths</t>
  </si>
  <si>
    <t>Коэффициент естественного прироста</t>
  </si>
  <si>
    <t>Rate of natural increase</t>
  </si>
  <si>
    <t>Общий коэффициент разводимости</t>
  </si>
  <si>
    <t>Возрастные коэффициенты рождаемости</t>
  </si>
  <si>
    <t>Extramarital births</t>
  </si>
  <si>
    <t>Средний возраст женщин при вступления в первый брак</t>
  </si>
  <si>
    <t>таблица</t>
  </si>
  <si>
    <t>Ожидаемая продолжительность жизни при рождении</t>
  </si>
  <si>
    <t>Life expectancy at birth</t>
  </si>
  <si>
    <t>Численность населения на начало года</t>
  </si>
  <si>
    <t>Population as of 1 January</t>
  </si>
  <si>
    <t>Коэффициент абортов</t>
  </si>
  <si>
    <t>Прогноз численности населения</t>
  </si>
  <si>
    <t>Population projection</t>
  </si>
  <si>
    <t>Плотность населения</t>
  </si>
  <si>
    <t>Доля городского населения</t>
  </si>
  <si>
    <t>Общий коэффициент брачности</t>
  </si>
  <si>
    <t>Crude marriage rate</t>
  </si>
  <si>
    <t>Crude divorce rate</t>
  </si>
  <si>
    <t>Коэффициент неонатальной смертности</t>
  </si>
  <si>
    <t>Коэффициент материнской смертности</t>
  </si>
  <si>
    <t>Материнская смертность</t>
  </si>
  <si>
    <t>код показателя</t>
  </si>
  <si>
    <t>№ показателя п/п</t>
  </si>
  <si>
    <t>name of indicator</t>
  </si>
  <si>
    <t>RNI</t>
  </si>
  <si>
    <t>CBR</t>
  </si>
  <si>
    <t>TFR</t>
  </si>
  <si>
    <t>IMR</t>
  </si>
  <si>
    <t>NRR</t>
  </si>
  <si>
    <t>CMR</t>
  </si>
  <si>
    <t>№ п/п</t>
  </si>
  <si>
    <t>код</t>
  </si>
  <si>
    <t>CDiR</t>
  </si>
  <si>
    <t>ASFR</t>
  </si>
  <si>
    <t>Age-specisic fertility rate</t>
  </si>
  <si>
    <t>Deaths</t>
  </si>
  <si>
    <t>e0</t>
  </si>
  <si>
    <t>Стандартизированный коэффициент смертности по причинам смерти</t>
  </si>
  <si>
    <t>SDR</t>
  </si>
  <si>
    <t>Standardized death rate by cause of death</t>
  </si>
  <si>
    <t>Коэффициенты смертности по причинам смерти</t>
  </si>
  <si>
    <t>DRCa</t>
  </si>
  <si>
    <t>Death rate by cause of death</t>
  </si>
  <si>
    <t>Worksheet</t>
  </si>
  <si>
    <t>показатели</t>
  </si>
  <si>
    <t>Excel File</t>
  </si>
  <si>
    <t>Txt file</t>
  </si>
  <si>
    <t>indicators</t>
  </si>
  <si>
    <t>POP</t>
  </si>
  <si>
    <t>Births</t>
  </si>
  <si>
    <t>Nat_in</t>
  </si>
  <si>
    <t>CMaR</t>
  </si>
  <si>
    <t>Число родившихся живыми</t>
  </si>
  <si>
    <t>Number of live births</t>
  </si>
  <si>
    <t>Среднегодовая численность населения</t>
  </si>
  <si>
    <t>MYPOP</t>
  </si>
  <si>
    <t>Midyear population</t>
  </si>
  <si>
    <t>Младенческая смертность</t>
  </si>
  <si>
    <t>Infant mortality</t>
  </si>
  <si>
    <t>Inf_Mor</t>
  </si>
  <si>
    <t>Marriages</t>
  </si>
  <si>
    <t>Div</t>
  </si>
  <si>
    <t>Ab_Rate</t>
  </si>
  <si>
    <t>Abortion rate per 100 life births</t>
  </si>
  <si>
    <t>Коэффициент младенческой смертности по причинам смерти</t>
  </si>
  <si>
    <t>IMR_CD</t>
  </si>
  <si>
    <t>Infant mortality rate by cause of death</t>
  </si>
  <si>
    <t>Коэффициент мертворождаемости</t>
  </si>
  <si>
    <t>StBR</t>
  </si>
  <si>
    <t>Stillbirth rate</t>
  </si>
  <si>
    <t>NeoMR</t>
  </si>
  <si>
    <t>Neonatal mortality rate</t>
  </si>
  <si>
    <t>Коэффициент перинатальной смертности</t>
  </si>
  <si>
    <t>PerMR</t>
  </si>
  <si>
    <t>Perinatal mortality rate</t>
  </si>
  <si>
    <t>Внебрачная рождаемость</t>
  </si>
  <si>
    <t>Extramarital fertility</t>
  </si>
  <si>
    <t>Mean age of women at first marriage</t>
  </si>
  <si>
    <t>MAW1M</t>
  </si>
  <si>
    <t>CTFR</t>
  </si>
  <si>
    <t>Cohort total fertility rate</t>
  </si>
  <si>
    <t>Средний возраст матери при рождении ребенка</t>
  </si>
  <si>
    <t>MACB</t>
  </si>
  <si>
    <t>Mean age of mother at childbearing</t>
  </si>
  <si>
    <t>DepRat</t>
  </si>
  <si>
    <t>Демографическая нагрузка</t>
  </si>
  <si>
    <t>Dependency ratio</t>
  </si>
  <si>
    <t>Общий прирост населения</t>
  </si>
  <si>
    <t>PI</t>
  </si>
  <si>
    <t>Общий коэффициент прироста населения</t>
  </si>
  <si>
    <t>PIR</t>
  </si>
  <si>
    <t>Национальный состав мигрантов</t>
  </si>
  <si>
    <t>ECM</t>
  </si>
  <si>
    <t>Ethnic composition of migration</t>
  </si>
  <si>
    <t>Гражданство международных мигрантов</t>
  </si>
  <si>
    <t>Citi</t>
  </si>
  <si>
    <t>Citizenship of international migrants</t>
  </si>
  <si>
    <t>Миграционный прирост населения</t>
  </si>
  <si>
    <t>NetMi</t>
  </si>
  <si>
    <t>Net migration</t>
  </si>
  <si>
    <t>Коэффициент миграционного прироста</t>
  </si>
  <si>
    <t>NetMiR</t>
  </si>
  <si>
    <t>Net migration rate</t>
  </si>
  <si>
    <t>Число внебрачных рождений</t>
  </si>
  <si>
    <t>ExtMFR</t>
  </si>
  <si>
    <t>ExtMB</t>
  </si>
  <si>
    <t>PopProj</t>
  </si>
  <si>
    <t>Число мертворождений</t>
  </si>
  <si>
    <t>StBir</t>
  </si>
  <si>
    <t>Number of stillbirths</t>
  </si>
  <si>
    <t>Коэффициент ранней неонатальной смертности</t>
  </si>
  <si>
    <t>ENeoMR</t>
  </si>
  <si>
    <t>Early neonatal mortality rate</t>
  </si>
  <si>
    <t>Средний возраст населения</t>
  </si>
  <si>
    <t>MeAge</t>
  </si>
  <si>
    <t>Mean Age</t>
  </si>
  <si>
    <t>Число легальных абортов</t>
  </si>
  <si>
    <t>LeAb</t>
  </si>
  <si>
    <t>Number of legal abortions</t>
  </si>
  <si>
    <t>Доля первых браков</t>
  </si>
  <si>
    <t>Per1Ma</t>
  </si>
  <si>
    <t>Percentage of first marriages</t>
  </si>
  <si>
    <t>PoDens</t>
  </si>
  <si>
    <t>Population density</t>
  </si>
  <si>
    <t>age</t>
  </si>
  <si>
    <t>Численность иностранцев</t>
  </si>
  <si>
    <t>ForCit</t>
  </si>
  <si>
    <t>Foreign citizens</t>
  </si>
  <si>
    <t>Численность граждан, родившихся за границей</t>
  </si>
  <si>
    <t>ForBor</t>
  </si>
  <si>
    <t>Foreign born</t>
  </si>
  <si>
    <t>Число абортов на 100 рождений</t>
  </si>
  <si>
    <t>Вступившие в брак по возрасту невесты</t>
  </si>
  <si>
    <t>AgMaBr</t>
  </si>
  <si>
    <t>Вступившие в брак по возрасту жениха</t>
  </si>
  <si>
    <t>AgMaGr</t>
  </si>
  <si>
    <t>Число умерших по причинам смерти</t>
  </si>
  <si>
    <t>DeaCau</t>
  </si>
  <si>
    <t>Deaths by causes</t>
  </si>
  <si>
    <t>Численность мигрантов</t>
  </si>
  <si>
    <t>Number of migrants</t>
  </si>
  <si>
    <t>Married by age at marriage, bride</t>
  </si>
  <si>
    <t>Married by age at marriage, groom</t>
  </si>
  <si>
    <t>Ожидаемая продолжительность жизни</t>
  </si>
  <si>
    <t>LE</t>
  </si>
  <si>
    <t>Life expectancy</t>
  </si>
  <si>
    <t>Доля населения по возрастным группам</t>
  </si>
  <si>
    <t>PerAge</t>
  </si>
  <si>
    <t>Percentage of population by age group</t>
  </si>
  <si>
    <t>NumMig</t>
  </si>
  <si>
    <t>Численность международных мигрантов</t>
  </si>
  <si>
    <t>NintMig</t>
  </si>
  <si>
    <t>Number of international migrants</t>
  </si>
  <si>
    <t>Медианный возраст населения</t>
  </si>
  <si>
    <t>Median age of population</t>
  </si>
  <si>
    <t>Численность иммигрантов</t>
  </si>
  <si>
    <t>Immig</t>
  </si>
  <si>
    <t>Number of immigrants</t>
  </si>
  <si>
    <t>Брачный состав населения</t>
  </si>
  <si>
    <t>MarrSt</t>
  </si>
  <si>
    <t>Population by marital status</t>
  </si>
  <si>
    <t>marr</t>
  </si>
  <si>
    <t>PerUrb</t>
  </si>
  <si>
    <t>Percentage Urban</t>
  </si>
  <si>
    <t>Темп роста населения</t>
  </si>
  <si>
    <t>PopRate</t>
  </si>
  <si>
    <t>Rate of increase of population</t>
  </si>
  <si>
    <t>Численность эмигрантов</t>
  </si>
  <si>
    <t>Emigr</t>
  </si>
  <si>
    <t>Number of emigrants</t>
  </si>
  <si>
    <t>Перинатальная смертность</t>
  </si>
  <si>
    <t>PeriMor</t>
  </si>
  <si>
    <t>Perinatal mortality</t>
  </si>
  <si>
    <t>Коэффициент детской смертности</t>
  </si>
  <si>
    <t>ChMoR</t>
  </si>
  <si>
    <t>Children mortality rate</t>
  </si>
  <si>
    <t>Возрастно-половой состав мигрантов</t>
  </si>
  <si>
    <t>ASMig</t>
  </si>
  <si>
    <t>Age-sex structure of migrants</t>
  </si>
  <si>
    <t>Соотношение полов</t>
  </si>
  <si>
    <t>SeRa</t>
  </si>
  <si>
    <t>Sex Ratio</t>
  </si>
  <si>
    <t>Младенческая смертность по причинам смерти</t>
  </si>
  <si>
    <t>IM_CD</t>
  </si>
  <si>
    <t>Infant deaths by cause of death</t>
  </si>
  <si>
    <t>Численность людей, приобретших гражданство</t>
  </si>
  <si>
    <t>ReCiti</t>
  </si>
  <si>
    <t>Number of persons received citizenship</t>
  </si>
  <si>
    <t>Вероятность смерти</t>
  </si>
  <si>
    <t>ProbD</t>
  </si>
  <si>
    <t>Probability of Dying between ages X and Y</t>
  </si>
  <si>
    <t>Таблица смертности</t>
  </si>
  <si>
    <t>LT</t>
  </si>
  <si>
    <t>Life table</t>
  </si>
  <si>
    <t>Rate of population increase</t>
  </si>
  <si>
    <t>Возрастные коэффициенты смертности</t>
  </si>
  <si>
    <t>ASDR</t>
  </si>
  <si>
    <t>Age-specific death rate</t>
  </si>
  <si>
    <t>Накопленная рождаемость</t>
  </si>
  <si>
    <t>CuFR</t>
  </si>
  <si>
    <t>Cumulative fertility rate</t>
  </si>
  <si>
    <t>MediAg</t>
  </si>
  <si>
    <t>MatMor</t>
  </si>
  <si>
    <t>Maternal mortality</t>
  </si>
  <si>
    <t>MaMoR</t>
  </si>
  <si>
    <t>Maternal mortality rate</t>
  </si>
  <si>
    <t>Суммарный коэффициент разводимости</t>
  </si>
  <si>
    <t>TDiR</t>
  </si>
  <si>
    <t>Total divorce rate</t>
  </si>
  <si>
    <t>Корректировка численности населения</t>
  </si>
  <si>
    <t>CorPop</t>
  </si>
  <si>
    <t>Correction of population size</t>
  </si>
  <si>
    <t>Суммарный коэффициент первых браков</t>
  </si>
  <si>
    <t>T1MR</t>
  </si>
  <si>
    <t>Total first marriage rate</t>
  </si>
  <si>
    <t>Доля трудоспособного населения</t>
  </si>
  <si>
    <t>PWAP</t>
  </si>
  <si>
    <t>Percentage of working age population</t>
  </si>
  <si>
    <t>Файл</t>
  </si>
  <si>
    <t>Число легальных абортов на 1000 женщин в возрасте 15-49 лет</t>
  </si>
  <si>
    <t>LeAb1549</t>
  </si>
  <si>
    <t>Legal abortions per 1000 wemen aged 15-49</t>
  </si>
  <si>
    <t>Type 1 Name</t>
  </si>
  <si>
    <t>смертность</t>
  </si>
  <si>
    <t>рождаемость</t>
  </si>
  <si>
    <t>воспроизводство</t>
  </si>
  <si>
    <t>брачность</t>
  </si>
  <si>
    <t>население</t>
  </si>
  <si>
    <t>миграция</t>
  </si>
  <si>
    <t>Type 1 code</t>
  </si>
  <si>
    <t>Type 2 Name</t>
  </si>
  <si>
    <t>Type 2 code</t>
  </si>
  <si>
    <t>относительный</t>
  </si>
  <si>
    <t>абсолютный</t>
  </si>
  <si>
    <t>интегральный</t>
  </si>
  <si>
    <t>возрастной</t>
  </si>
  <si>
    <t>Type 1</t>
  </si>
  <si>
    <t>Тип 1 показателя</t>
  </si>
  <si>
    <t>fert</t>
  </si>
  <si>
    <t>mort</t>
  </si>
  <si>
    <t>repr</t>
  </si>
  <si>
    <t>pop</t>
  </si>
  <si>
    <t>type1ind</t>
  </si>
  <si>
    <t>рождаемости</t>
  </si>
  <si>
    <t>воспроизводства населения</t>
  </si>
  <si>
    <t>смертности</t>
  </si>
  <si>
    <t>состава и структуры населения</t>
  </si>
  <si>
    <t>браков и разводов</t>
  </si>
  <si>
    <t>migr</t>
  </si>
  <si>
    <t>миграции и мигрантов</t>
  </si>
  <si>
    <t>Длинное название (для меню)</t>
  </si>
  <si>
    <t>Type 2</t>
  </si>
  <si>
    <t>Тип 2 показателя</t>
  </si>
  <si>
    <t>type2ind</t>
  </si>
  <si>
    <t>tab</t>
  </si>
  <si>
    <t>int</t>
  </si>
  <si>
    <t>abs</t>
  </si>
  <si>
    <t>rel</t>
  </si>
  <si>
    <t>Компоненты изменения числа рождений</t>
  </si>
  <si>
    <t>ComCNB</t>
  </si>
  <si>
    <t>Components of change of birth numbers</t>
  </si>
  <si>
    <t>Структура рождений по очередности рождения</t>
  </si>
  <si>
    <t>SBBO</t>
  </si>
  <si>
    <t>Structure of births by birth order</t>
  </si>
  <si>
    <t>Единица измерения</t>
  </si>
  <si>
    <t>‰ в год</t>
  </si>
  <si>
    <t>детей на 1 женщину</t>
  </si>
  <si>
    <t>живорождений на 1000 женщин в год</t>
  </si>
  <si>
    <t>лет</t>
  </si>
  <si>
    <t>на 1000 родившихся живыми</t>
  </si>
  <si>
    <t>девочек на 1 женщину</t>
  </si>
  <si>
    <t>число</t>
  </si>
  <si>
    <t>на 1000 человек населения в год</t>
  </si>
  <si>
    <t>%</t>
  </si>
  <si>
    <t>UNITS</t>
  </si>
  <si>
    <t>Единицы измерения</t>
  </si>
  <si>
    <t>units</t>
  </si>
  <si>
    <t>% в год</t>
  </si>
  <si>
    <t>‰ на 1000 живорождений</t>
  </si>
  <si>
    <t>абортов на 100 живорождений</t>
  </si>
  <si>
    <t>брак</t>
  </si>
  <si>
    <t>возраст, лет</t>
  </si>
  <si>
    <t>год</t>
  </si>
  <si>
    <t>доля</t>
  </si>
  <si>
    <t>единиц</t>
  </si>
  <si>
    <t>единица</t>
  </si>
  <si>
    <t>живорождений на 1 женщину</t>
  </si>
  <si>
    <t>миллионов человек</t>
  </si>
  <si>
    <t>на 1 женщину</t>
  </si>
  <si>
    <t>на 10 000 человек родившихся живыми</t>
  </si>
  <si>
    <t>на 100 000 человек населения</t>
  </si>
  <si>
    <t>на 100 лиц трудоспособного возраста</t>
  </si>
  <si>
    <t>на 100 родившихся живыми</t>
  </si>
  <si>
    <t>на 1000 населения</t>
  </si>
  <si>
    <t>на 1000 человек в год</t>
  </si>
  <si>
    <t>на 100000 населения</t>
  </si>
  <si>
    <t>на 100000 населения а год</t>
  </si>
  <si>
    <t>на 100000 населения в год</t>
  </si>
  <si>
    <t>промилле</t>
  </si>
  <si>
    <t>промилле в год</t>
  </si>
  <si>
    <t>процент</t>
  </si>
  <si>
    <t>процент в год</t>
  </si>
  <si>
    <t>проценты</t>
  </si>
  <si>
    <t>развод</t>
  </si>
  <si>
    <t>случаев</t>
  </si>
  <si>
    <t>среднее число детей, рожденных одной женщиной в течении ее жизни</t>
  </si>
  <si>
    <t>тысяч</t>
  </si>
  <si>
    <t>тысяч рождений</t>
  </si>
  <si>
    <t>тысяч человек</t>
  </si>
  <si>
    <t>человек</t>
  </si>
  <si>
    <t>человек на 1000 населения</t>
  </si>
  <si>
    <t>человек на квадратный километр</t>
  </si>
  <si>
    <t>число на 1000 женщин 15-49 лет</t>
  </si>
  <si>
    <t>число родившихся живыми на 1000 женщин</t>
  </si>
  <si>
    <t>число рождений на 1000 населения</t>
  </si>
  <si>
    <t>число смертей на 1000 населения</t>
  </si>
  <si>
    <t>число умерших на 1000 родившихся</t>
  </si>
  <si>
    <t>число умерших по причине смерти</t>
  </si>
  <si>
    <t>ab_100lb</t>
  </si>
  <si>
    <t>Базовая единица</t>
  </si>
  <si>
    <t>Коэффициент пересчета на базовую единицу</t>
  </si>
  <si>
    <t>year</t>
  </si>
  <si>
    <t>mln</t>
  </si>
  <si>
    <t>number</t>
  </si>
  <si>
    <t>Код</t>
  </si>
  <si>
    <t>person</t>
  </si>
  <si>
    <t>pers_sq_km</t>
  </si>
  <si>
    <t>thous</t>
  </si>
  <si>
    <t>thous_pers</t>
  </si>
  <si>
    <t>marriage</t>
  </si>
  <si>
    <t>g_per_w</t>
  </si>
  <si>
    <t>ch_per_w</t>
  </si>
  <si>
    <t>share</t>
  </si>
  <si>
    <t>unit</t>
  </si>
  <si>
    <t>lb_per_w</t>
  </si>
  <si>
    <t>lb_per_1000w</t>
  </si>
  <si>
    <t>per_1w</t>
  </si>
  <si>
    <t>per_100000p</t>
  </si>
  <si>
    <t>per_100wap</t>
  </si>
  <si>
    <t>per_100lb</t>
  </si>
  <si>
    <t>per_1000p</t>
  </si>
  <si>
    <t>per_1000lb</t>
  </si>
  <si>
    <t>per_1000p_y</t>
  </si>
  <si>
    <t>divorce</t>
  </si>
  <si>
    <t>cases</t>
  </si>
  <si>
    <t>thous_bir</t>
  </si>
  <si>
    <t>per_1000</t>
  </si>
  <si>
    <t>per_1000w_15_49</t>
  </si>
  <si>
    <t>per_100</t>
  </si>
  <si>
    <t>per_100_y</t>
  </si>
  <si>
    <t>per_1000_y</t>
  </si>
  <si>
    <t>per_10000lb</t>
  </si>
  <si>
    <t>per_100000p_y</t>
  </si>
  <si>
    <t>number_per_1_person</t>
  </si>
  <si>
    <t>мужчин на 100 женщин</t>
  </si>
  <si>
    <t>males_per_100_females</t>
  </si>
  <si>
    <t>число на 1 человека</t>
  </si>
  <si>
    <t>Max value</t>
  </si>
  <si>
    <t>Min value</t>
  </si>
  <si>
    <t>Population increase</t>
  </si>
  <si>
    <t>Коэффициент суммарной брачности</t>
  </si>
  <si>
    <t>TMR</t>
  </si>
  <si>
    <t>Total marriage rate</t>
  </si>
  <si>
    <t>браков на 1000 лиц</t>
  </si>
  <si>
    <t>marriages_per_1000_pers</t>
  </si>
  <si>
    <t>MAM1M</t>
  </si>
  <si>
    <t>Mean age of men at first marriage</t>
  </si>
  <si>
    <t>SMA1M</t>
  </si>
  <si>
    <t>Средний возраст мужчин при вступлении в первый брак</t>
  </si>
  <si>
    <t>Singulate mean age at first marriage</t>
  </si>
  <si>
    <t>Условный средний возраст при вступлении в первый брак</t>
  </si>
  <si>
    <t>PEM</t>
  </si>
  <si>
    <t>Percentage ever married</t>
  </si>
  <si>
    <t>число на 1000 браков</t>
  </si>
  <si>
    <t>per_1000_marr</t>
  </si>
  <si>
    <t>Средний возраст при вступлении в первый брак</t>
  </si>
  <si>
    <t>MA1M</t>
  </si>
  <si>
    <t>Mean age at first marriage</t>
  </si>
  <si>
    <t>Число абортов на 1000 женщин в возрасте 15-49 лет</t>
  </si>
  <si>
    <t>AbW1549</t>
  </si>
  <si>
    <t>Number of abortions per 1000 women aged 15-49</t>
  </si>
  <si>
    <t>Доля повторных браков</t>
  </si>
  <si>
    <t>Per2Ma</t>
  </si>
  <si>
    <t>Percentage of remarriages</t>
  </si>
  <si>
    <t>Возрастные коэффициенты брачности</t>
  </si>
  <si>
    <t>ASMR</t>
  </si>
  <si>
    <t>Age-specisic marriage rate</t>
  </si>
  <si>
    <t>Средний возраст при вступлении в брак</t>
  </si>
  <si>
    <t>MAM</t>
  </si>
  <si>
    <t>Mean age at marriage</t>
  </si>
  <si>
    <t>Возрастные коэффициенты разводимости</t>
  </si>
  <si>
    <t>ASDiR</t>
  </si>
  <si>
    <t>Age-specisic divorce rate</t>
  </si>
  <si>
    <t>Доля разводов с общими детьми</t>
  </si>
  <si>
    <t>PDCC</t>
  </si>
  <si>
    <t>Percentage of divorces with common children</t>
  </si>
  <si>
    <t>Ethnic</t>
  </si>
  <si>
    <t>Population by ethnicity</t>
  </si>
  <si>
    <t>Этническая структура населения</t>
  </si>
  <si>
    <t>Коэффициент миграции</t>
  </si>
  <si>
    <t>MigRate</t>
  </si>
  <si>
    <t>Migration rate</t>
  </si>
  <si>
    <t>Население по продолжительности проживания</t>
  </si>
  <si>
    <t>PDL</t>
  </si>
  <si>
    <t>Population by duration of living</t>
  </si>
  <si>
    <t>Доля вступавших в брак к возрасту</t>
  </si>
  <si>
    <t>мужчин на 1 женщину</t>
  </si>
  <si>
    <t>males_per_1_female</t>
  </si>
  <si>
    <t>Вторичное соотношение полов</t>
  </si>
  <si>
    <t>SRB</t>
  </si>
  <si>
    <t>Sex Ratio at Birth</t>
  </si>
  <si>
    <t>девочек на 1000 мальчиков</t>
  </si>
  <si>
    <t>girls_per_1000_boys</t>
  </si>
  <si>
    <t>Религиозный состав населения</t>
  </si>
  <si>
    <t>Religious composition of population</t>
  </si>
  <si>
    <t>RCP</t>
  </si>
  <si>
    <t>Коэффициент использования контрацепции</t>
  </si>
  <si>
    <t>RCU</t>
  </si>
  <si>
    <t>Rate of contraceptive use</t>
  </si>
  <si>
    <t>Доля населения по полу</t>
  </si>
  <si>
    <t>PPS</t>
  </si>
  <si>
    <t>Percentage of population by sex</t>
  </si>
  <si>
    <t>Грамотность</t>
  </si>
  <si>
    <t>Liter</t>
  </si>
  <si>
    <t>Literacy</t>
  </si>
  <si>
    <t>Educat</t>
  </si>
  <si>
    <t>Education</t>
  </si>
  <si>
    <t>Население по уровню образования</t>
  </si>
  <si>
    <t>Ожидаемая продолжительность здоровой жизни</t>
  </si>
  <si>
    <t>HALE</t>
  </si>
  <si>
    <t>Health adjusted life expectancy</t>
  </si>
  <si>
    <t>Коэффициент постнеонатальной смертности</t>
  </si>
  <si>
    <t>PNeoMR</t>
  </si>
  <si>
    <t>Postneonatal mortality rate</t>
  </si>
  <si>
    <t>Итоговая рождаемость</t>
  </si>
  <si>
    <t>Брутто-коэффициент воспроизводства</t>
  </si>
  <si>
    <t>GRR</t>
  </si>
  <si>
    <t>Gross reproduction rate</t>
  </si>
  <si>
    <t>Число легальных искусственных абортов</t>
  </si>
  <si>
    <t>Число всех зарегистрированных абортов</t>
  </si>
  <si>
    <t>RegAb</t>
  </si>
  <si>
    <t>Number of registered abortions</t>
  </si>
  <si>
    <t>Число погибших в ДТП</t>
  </si>
  <si>
    <t>Number of deaths in road traffic incidents</t>
  </si>
  <si>
    <t>Первичная заболеваемость</t>
  </si>
  <si>
    <t>DeathsTr</t>
  </si>
  <si>
    <t>здоровье</t>
  </si>
  <si>
    <t>health</t>
  </si>
  <si>
    <t>MorbR1</t>
  </si>
  <si>
    <t>Newly diagnosed morbidity rate</t>
  </si>
  <si>
    <t xml:space="preserve">Число больных с впервые выявленным диагнозом </t>
  </si>
  <si>
    <t>Sick1</t>
  </si>
  <si>
    <t>The sick with newly diagnosed disease</t>
  </si>
  <si>
    <t>Число семей вынужденных переселенцев</t>
  </si>
  <si>
    <t>Number of refugee families</t>
  </si>
  <si>
    <t>NumRFa</t>
  </si>
  <si>
    <t>NumFMFa</t>
  </si>
  <si>
    <t>Number of forces migrants families</t>
  </si>
  <si>
    <t>Число семей беженцев</t>
  </si>
  <si>
    <t>Число беженцев</t>
  </si>
  <si>
    <t>NumRef</t>
  </si>
  <si>
    <t>Number of refugees</t>
  </si>
  <si>
    <t>Одногодичная летальность</t>
  </si>
  <si>
    <t>One-year Lethality</t>
  </si>
  <si>
    <t>Leth1Y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</si>
</sst>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color indexed="12"/>
      <name val="Arial Narrow"/>
      <family val="2"/>
    </font>
    <font>
      <sz val="10"/>
      <color indexed="12"/>
      <name val="Arial Narrow"/>
      <family val="2"/>
    </font>
    <font>
      <b/>
      <sz val="18"/>
      <color indexed="12"/>
      <name val="Arial Narrow"/>
      <family val="2"/>
    </font>
    <font>
      <b/>
      <sz val="11"/>
      <color indexed="12"/>
      <name val="Arial Narrow"/>
      <family val="2"/>
    </font>
    <font>
      <b/>
      <sz val="14"/>
      <color indexed="12"/>
      <name val="Arial Narrow"/>
      <family val="2"/>
    </font>
    <font>
      <b/>
      <sz val="10"/>
      <color indexed="10"/>
      <name val="Arial Narrow"/>
      <family val="2"/>
    </font>
    <font>
      <b/>
      <sz val="16"/>
      <color indexed="12"/>
      <name val="Arial Narrow"/>
      <family val="2"/>
    </font>
    <font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8"/>
      <color indexed="10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  <font>
      <b/>
      <sz val="12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4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34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35" borderId="0" xfId="0" applyFont="1" applyFill="1" applyAlignment="1">
      <alignment horizontal="center" vertical="center"/>
    </xf>
    <xf numFmtId="0" fontId="13" fillId="35" borderId="10" xfId="0" applyFont="1" applyFill="1" applyBorder="1" applyAlignment="1">
      <alignment horizontal="left" vertical="center"/>
    </xf>
    <xf numFmtId="0" fontId="14" fillId="35" borderId="11" xfId="0" applyFont="1" applyFill="1" applyBorder="1" applyAlignment="1">
      <alignment horizontal="center" vertical="center" textRotation="90" wrapText="1"/>
    </xf>
    <xf numFmtId="0" fontId="15" fillId="35" borderId="11" xfId="0" applyFont="1" applyFill="1" applyBorder="1" applyAlignment="1">
      <alignment horizontal="center" vertical="center" textRotation="90" wrapText="1"/>
    </xf>
    <xf numFmtId="0" fontId="9" fillId="36" borderId="12" xfId="54" applyNumberFormat="1" applyFont="1" applyFill="1" applyBorder="1" applyAlignment="1">
      <alignment/>
      <protection/>
    </xf>
    <xf numFmtId="0" fontId="16" fillId="37" borderId="13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left" vertical="center"/>
    </xf>
    <xf numFmtId="0" fontId="4" fillId="38" borderId="0" xfId="0" applyFont="1" applyFill="1" applyAlignment="1">
      <alignment horizontal="center" vertical="center"/>
    </xf>
    <xf numFmtId="0" fontId="1" fillId="38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61" fillId="38" borderId="0" xfId="0" applyFont="1" applyFill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left" vertical="center"/>
    </xf>
    <xf numFmtId="0" fontId="3" fillId="38" borderId="14" xfId="0" applyFont="1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0" fontId="11" fillId="18" borderId="14" xfId="0" applyFont="1" applyFill="1" applyBorder="1" applyAlignment="1">
      <alignment horizontal="left" vertical="center"/>
    </xf>
    <xf numFmtId="0" fontId="3" fillId="18" borderId="14" xfId="0" applyFont="1" applyFill="1" applyBorder="1" applyAlignment="1">
      <alignment horizontal="center" vertical="center"/>
    </xf>
    <xf numFmtId="0" fontId="11" fillId="18" borderId="14" xfId="0" applyFont="1" applyFill="1" applyBorder="1" applyAlignment="1">
      <alignment horizontal="center" vertical="center"/>
    </xf>
    <xf numFmtId="0" fontId="18" fillId="18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3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35" borderId="11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center" vertical="center"/>
    </xf>
    <xf numFmtId="0" fontId="19" fillId="38" borderId="14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Data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s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Type1"/>
      <sheetName val="Type2"/>
      <sheetName val="units"/>
    </sheetNames>
    <sheetDataSet>
      <sheetData sheetId="2">
        <row r="3">
          <cell r="B3" t="str">
            <v>относительный</v>
          </cell>
          <cell r="D3" t="str">
            <v>rel</v>
          </cell>
        </row>
        <row r="4">
          <cell r="B4" t="str">
            <v>абсолютный</v>
          </cell>
          <cell r="D4" t="str">
            <v>abs</v>
          </cell>
        </row>
        <row r="5">
          <cell r="B5" t="str">
            <v>интегральный</v>
          </cell>
          <cell r="D5" t="str">
            <v>int</v>
          </cell>
        </row>
        <row r="6">
          <cell r="B6" t="str">
            <v>таблица</v>
          </cell>
          <cell r="D6" t="str">
            <v>tab</v>
          </cell>
        </row>
        <row r="7">
          <cell r="B7" t="str">
            <v>возрастной</v>
          </cell>
          <cell r="D7" t="str">
            <v>age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PageLayoutView="0" workbookViewId="0" topLeftCell="A108">
      <selection activeCell="A117" sqref="A117"/>
    </sheetView>
  </sheetViews>
  <sheetFormatPr defaultColWidth="9.125" defaultRowHeight="12.75"/>
  <cols>
    <col min="1" max="1" width="4.625" style="1" customWidth="1"/>
    <col min="2" max="2" width="42.50390625" style="1" customWidth="1"/>
    <col min="3" max="3" width="8.50390625" style="1" customWidth="1"/>
    <col min="4" max="4" width="10.125" style="2" customWidth="1"/>
    <col min="5" max="5" width="25.875" style="2" customWidth="1"/>
    <col min="6" max="6" width="16.25390625" style="16" customWidth="1"/>
    <col min="7" max="7" width="6.625" style="2" customWidth="1"/>
    <col min="8" max="8" width="16.625" style="16" customWidth="1"/>
    <col min="9" max="9" width="6.625" style="2" customWidth="1"/>
    <col min="10" max="10" width="25.50390625" style="44" customWidth="1"/>
    <col min="11" max="11" width="14.50390625" style="1" customWidth="1"/>
    <col min="12" max="14" width="8.625" style="1" customWidth="1"/>
    <col min="15" max="17" width="9.125" style="1" customWidth="1"/>
    <col min="18" max="18" width="3.375" style="1" customWidth="1"/>
    <col min="19" max="16384" width="9.125" style="1" customWidth="1"/>
  </cols>
  <sheetData>
    <row r="1" spans="1:14" s="4" customFormat="1" ht="15">
      <c r="A1" s="4">
        <v>1</v>
      </c>
      <c r="B1" s="4" t="s">
        <v>68</v>
      </c>
      <c r="D1" s="5"/>
      <c r="E1" s="10" t="s">
        <v>70</v>
      </c>
      <c r="F1" s="14"/>
      <c r="G1" s="5"/>
      <c r="H1" s="14"/>
      <c r="I1" s="5"/>
      <c r="J1" s="45" t="s">
        <v>11</v>
      </c>
      <c r="K1" s="4" t="s">
        <v>11</v>
      </c>
      <c r="L1" s="4" t="s">
        <v>11</v>
      </c>
      <c r="M1" s="4" t="s">
        <v>11</v>
      </c>
      <c r="N1" s="4" t="s">
        <v>11</v>
      </c>
    </row>
    <row r="2" spans="1:14" s="4" customFormat="1" ht="15">
      <c r="A2" s="4">
        <v>1</v>
      </c>
      <c r="B2" s="4" t="s">
        <v>66</v>
      </c>
      <c r="D2" s="5"/>
      <c r="E2" s="10" t="s">
        <v>67</v>
      </c>
      <c r="F2" s="14"/>
      <c r="G2" s="5"/>
      <c r="H2" s="14"/>
      <c r="I2" s="5"/>
      <c r="J2" s="45" t="s">
        <v>11</v>
      </c>
      <c r="K2" s="4" t="s">
        <v>11</v>
      </c>
      <c r="L2" s="4" t="s">
        <v>11</v>
      </c>
      <c r="M2" s="4" t="s">
        <v>11</v>
      </c>
      <c r="N2" s="4" t="s">
        <v>11</v>
      </c>
    </row>
    <row r="3" spans="1:14" s="4" customFormat="1" ht="15.75" thickBot="1">
      <c r="A3" s="4">
        <v>1</v>
      </c>
      <c r="B3" s="4" t="s">
        <v>69</v>
      </c>
      <c r="D3" s="5"/>
      <c r="E3" s="10" t="s">
        <v>70</v>
      </c>
      <c r="F3" s="14"/>
      <c r="G3" s="5"/>
      <c r="H3" s="14"/>
      <c r="I3" s="5"/>
      <c r="J3" s="45" t="s">
        <v>11</v>
      </c>
      <c r="K3" s="4" t="s">
        <v>11</v>
      </c>
      <c r="L3" s="4" t="s">
        <v>11</v>
      </c>
      <c r="M3" s="4" t="s">
        <v>11</v>
      </c>
      <c r="N3" s="4" t="s">
        <v>11</v>
      </c>
    </row>
    <row r="4" spans="1:14" s="17" customFormat="1" ht="66" customHeight="1" thickTop="1">
      <c r="A4" s="17">
        <v>1</v>
      </c>
      <c r="B4" s="18" t="s">
        <v>0</v>
      </c>
      <c r="C4" s="19" t="s">
        <v>45</v>
      </c>
      <c r="D4" s="19" t="s">
        <v>44</v>
      </c>
      <c r="E4" s="18" t="s">
        <v>46</v>
      </c>
      <c r="F4" s="23" t="s">
        <v>245</v>
      </c>
      <c r="G4" s="20" t="s">
        <v>252</v>
      </c>
      <c r="H4" s="23" t="s">
        <v>253</v>
      </c>
      <c r="I4" s="20" t="s">
        <v>254</v>
      </c>
      <c r="J4" s="46" t="s">
        <v>287</v>
      </c>
      <c r="K4" s="17" t="s">
        <v>347</v>
      </c>
      <c r="L4" s="20" t="s">
        <v>381</v>
      </c>
      <c r="M4" s="20" t="s">
        <v>380</v>
      </c>
      <c r="N4" s="17" t="s">
        <v>11</v>
      </c>
    </row>
    <row r="5" spans="1:14" s="4" customFormat="1" ht="15">
      <c r="A5" s="4">
        <v>1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</row>
    <row r="6" spans="1:14" s="4" customFormat="1" ht="15.75" thickBot="1">
      <c r="A6" s="4">
        <v>2</v>
      </c>
      <c r="B6" s="3" t="s">
        <v>1</v>
      </c>
      <c r="C6" s="10">
        <v>1</v>
      </c>
      <c r="D6" s="5" t="s">
        <v>52</v>
      </c>
      <c r="E6" s="5" t="s">
        <v>2</v>
      </c>
      <c r="F6" s="14" t="s">
        <v>246</v>
      </c>
      <c r="G6" s="22" t="str">
        <f>INDEX(Type1!$D$3:$D$176,MATCH(F6,Type1!$B$3:$B$176,0))</f>
        <v>mort</v>
      </c>
      <c r="H6" s="14" t="s">
        <v>255</v>
      </c>
      <c r="I6" s="22" t="str">
        <f>INDEX(Type2!$D$3:$D$176,MATCH(H6,Type2!$B$3:$B$176,0))</f>
        <v>rel</v>
      </c>
      <c r="J6" s="42" t="s">
        <v>288</v>
      </c>
      <c r="K6" s="41" t="str">
        <f>INDEX(units!$D$4:$D$177,MATCH(J6,units!$B$4:$B$177,0))</f>
        <v>per_1000_y</v>
      </c>
      <c r="L6" s="4">
        <v>0</v>
      </c>
      <c r="M6" s="4">
        <v>333</v>
      </c>
      <c r="N6" s="4" t="s">
        <v>11</v>
      </c>
    </row>
    <row r="7" spans="1:14" s="4" customFormat="1" ht="16.5" thickBot="1" thickTop="1">
      <c r="A7" s="4">
        <v>2</v>
      </c>
      <c r="B7" s="3" t="s">
        <v>22</v>
      </c>
      <c r="C7" s="10">
        <v>2</v>
      </c>
      <c r="D7" s="5" t="s">
        <v>47</v>
      </c>
      <c r="E7" s="5" t="s">
        <v>23</v>
      </c>
      <c r="F7" s="14" t="s">
        <v>248</v>
      </c>
      <c r="G7" s="22" t="str">
        <f>INDEX(Type1!$D$3:$D$176,MATCH(F7,Type1!$B$3:$B$176,0))</f>
        <v>repr</v>
      </c>
      <c r="H7" s="14" t="s">
        <v>255</v>
      </c>
      <c r="I7" s="22" t="str">
        <f>INDEX(Type2!$D$3:$D$176,MATCH(H7,Type2!$B$3:$B$176,0))</f>
        <v>rel</v>
      </c>
      <c r="J7" s="42" t="s">
        <v>288</v>
      </c>
      <c r="K7" s="41" t="str">
        <f>INDEX(units!$D$4:$D$177,MATCH(J7,units!$B$4:$B$177,0))</f>
        <v>per_1000_y</v>
      </c>
      <c r="L7" s="4">
        <v>-333</v>
      </c>
      <c r="M7" s="4">
        <v>333</v>
      </c>
      <c r="N7" s="4" t="s">
        <v>11</v>
      </c>
    </row>
    <row r="8" spans="1:14" s="4" customFormat="1" ht="16.5" thickBot="1" thickTop="1">
      <c r="A8" s="4">
        <v>2</v>
      </c>
      <c r="B8" s="3" t="s">
        <v>10</v>
      </c>
      <c r="C8" s="10">
        <v>3</v>
      </c>
      <c r="D8" s="5" t="s">
        <v>48</v>
      </c>
      <c r="E8" s="5" t="s">
        <v>5</v>
      </c>
      <c r="F8" s="14" t="s">
        <v>247</v>
      </c>
      <c r="G8" s="22" t="str">
        <f>INDEX(Type1!$D$3:$D$176,MATCH(F8,Type1!$B$3:$B$176,0))</f>
        <v>fert</v>
      </c>
      <c r="H8" s="14" t="s">
        <v>255</v>
      </c>
      <c r="I8" s="22" t="str">
        <f>INDEX(Type2!$D$3:$D$176,MATCH(H8,Type2!$B$3:$B$176,0))</f>
        <v>rel</v>
      </c>
      <c r="J8" s="42" t="s">
        <v>288</v>
      </c>
      <c r="K8" s="41" t="str">
        <f>INDEX(units!$D$4:$D$177,MATCH(J8,units!$B$4:$B$177,0))</f>
        <v>per_1000_y</v>
      </c>
      <c r="L8" s="4">
        <v>0</v>
      </c>
      <c r="M8" s="4">
        <v>333</v>
      </c>
      <c r="N8" s="4" t="s">
        <v>11</v>
      </c>
    </row>
    <row r="9" spans="1:14" s="4" customFormat="1" ht="16.5" thickBot="1" thickTop="1">
      <c r="A9" s="4">
        <v>2</v>
      </c>
      <c r="B9" s="3" t="s">
        <v>6</v>
      </c>
      <c r="C9" s="10">
        <v>4</v>
      </c>
      <c r="D9" s="5" t="s">
        <v>49</v>
      </c>
      <c r="E9" s="5" t="s">
        <v>7</v>
      </c>
      <c r="F9" s="14" t="s">
        <v>247</v>
      </c>
      <c r="G9" s="22" t="str">
        <f>INDEX(Type1!$D$3:$D$176,MATCH(F9,Type1!$B$3:$B$176,0))</f>
        <v>fert</v>
      </c>
      <c r="H9" s="14" t="s">
        <v>257</v>
      </c>
      <c r="I9" s="22" t="str">
        <f>INDEX(Type2!$D$3:$D$176,MATCH(H9,Type2!$B$3:$B$176,0))</f>
        <v>int</v>
      </c>
      <c r="J9" s="42" t="s">
        <v>289</v>
      </c>
      <c r="K9" s="41" t="str">
        <f>INDEX(units!$D$4:$D$177,MATCH(J9,units!$B$4:$B$177,0))</f>
        <v>ch_per_w</v>
      </c>
      <c r="L9" s="4">
        <v>0</v>
      </c>
      <c r="M9" s="4">
        <v>33</v>
      </c>
      <c r="N9" s="4" t="s">
        <v>11</v>
      </c>
    </row>
    <row r="10" spans="1:14" s="4" customFormat="1" ht="16.5" thickBot="1" thickTop="1">
      <c r="A10" s="4">
        <v>2</v>
      </c>
      <c r="B10" s="3" t="s">
        <v>8</v>
      </c>
      <c r="C10" s="10">
        <v>5</v>
      </c>
      <c r="D10" s="5" t="s">
        <v>50</v>
      </c>
      <c r="E10" s="5" t="s">
        <v>9</v>
      </c>
      <c r="F10" s="14" t="s">
        <v>246</v>
      </c>
      <c r="G10" s="22" t="str">
        <f>INDEX(Type1!$D$3:$D$176,MATCH(F10,Type1!$B$3:$B$176,0))</f>
        <v>mort</v>
      </c>
      <c r="H10" s="14" t="s">
        <v>255</v>
      </c>
      <c r="I10" s="22" t="str">
        <f>INDEX(Type2!$D$3:$D$176,MATCH(H10,Type2!$B$3:$B$176,0))</f>
        <v>rel</v>
      </c>
      <c r="J10" s="42" t="s">
        <v>292</v>
      </c>
      <c r="K10" s="41" t="str">
        <f>INDEX(units!$D$4:$D$177,MATCH(J10,units!$B$4:$B$177,0))</f>
        <v>per_1000lb</v>
      </c>
      <c r="L10" s="4">
        <v>0</v>
      </c>
      <c r="M10" s="4">
        <v>333</v>
      </c>
      <c r="N10" s="4" t="s">
        <v>11</v>
      </c>
    </row>
    <row r="11" spans="1:14" s="4" customFormat="1" ht="16.5" thickBot="1" thickTop="1">
      <c r="A11" s="4">
        <v>2</v>
      </c>
      <c r="B11" s="3" t="s">
        <v>12</v>
      </c>
      <c r="C11" s="10">
        <v>6</v>
      </c>
      <c r="D11" s="5" t="s">
        <v>51</v>
      </c>
      <c r="E11" s="5" t="s">
        <v>13</v>
      </c>
      <c r="F11" s="14" t="s">
        <v>248</v>
      </c>
      <c r="G11" s="22" t="str">
        <f>INDEX(Type1!$D$3:$D$176,MATCH(F11,Type1!$B$3:$B$176,0))</f>
        <v>repr</v>
      </c>
      <c r="H11" s="14" t="s">
        <v>257</v>
      </c>
      <c r="I11" s="22" t="str">
        <f>INDEX(Type2!$D$3:$D$176,MATCH(H11,Type2!$B$3:$B$176,0))</f>
        <v>int</v>
      </c>
      <c r="J11" s="42" t="s">
        <v>293</v>
      </c>
      <c r="K11" s="41" t="str">
        <f>INDEX(units!$D$4:$D$177,MATCH(J11,units!$B$4:$B$177,0))</f>
        <v>g_per_w</v>
      </c>
      <c r="L11" s="4">
        <v>0</v>
      </c>
      <c r="M11" s="4">
        <v>7</v>
      </c>
      <c r="N11" s="4" t="s">
        <v>11</v>
      </c>
    </row>
    <row r="12" spans="1:14" s="4" customFormat="1" ht="16.5" thickBot="1" thickTop="1">
      <c r="A12" s="4">
        <v>2</v>
      </c>
      <c r="B12" s="3" t="s">
        <v>24</v>
      </c>
      <c r="C12" s="10">
        <v>7</v>
      </c>
      <c r="D12" s="5" t="s">
        <v>55</v>
      </c>
      <c r="E12" s="5" t="s">
        <v>40</v>
      </c>
      <c r="F12" s="14" t="s">
        <v>249</v>
      </c>
      <c r="G12" s="22" t="str">
        <f>INDEX(Type1!$D$3:$D$176,MATCH(F12,Type1!$B$3:$B$176,0))</f>
        <v>marr</v>
      </c>
      <c r="H12" s="14" t="s">
        <v>255</v>
      </c>
      <c r="I12" s="22" t="str">
        <f>INDEX(Type2!$D$3:$D$176,MATCH(H12,Type2!$B$3:$B$176,0))</f>
        <v>rel</v>
      </c>
      <c r="J12" s="42" t="s">
        <v>288</v>
      </c>
      <c r="K12" s="41" t="str">
        <f>INDEX(units!$D$4:$D$177,MATCH(J12,units!$B$4:$B$177,0))</f>
        <v>per_1000_y</v>
      </c>
      <c r="L12" s="4">
        <v>0</v>
      </c>
      <c r="M12" s="4">
        <v>33</v>
      </c>
      <c r="N12" s="4" t="s">
        <v>11</v>
      </c>
    </row>
    <row r="13" spans="1:14" s="4" customFormat="1" ht="16.5" thickBot="1" thickTop="1">
      <c r="A13" s="4">
        <v>2</v>
      </c>
      <c r="B13" s="3" t="s">
        <v>110</v>
      </c>
      <c r="C13" s="10">
        <v>8</v>
      </c>
      <c r="D13" s="5" t="s">
        <v>111</v>
      </c>
      <c r="E13" s="5" t="s">
        <v>382</v>
      </c>
      <c r="F13" s="14" t="s">
        <v>248</v>
      </c>
      <c r="G13" s="22" t="str">
        <f>INDEX(Type1!$D$3:$D$176,MATCH(F13,Type1!$B$3:$B$176,0))</f>
        <v>repr</v>
      </c>
      <c r="H13" s="14" t="s">
        <v>256</v>
      </c>
      <c r="I13" s="22" t="str">
        <f>INDEX(Type2!$D$3:$D$176,MATCH(H13,Type2!$B$3:$B$176,0))</f>
        <v>abs</v>
      </c>
      <c r="J13" s="42" t="s">
        <v>294</v>
      </c>
      <c r="K13" s="41" t="str">
        <f>INDEX(units!$D$4:$D$177,MATCH(J13,units!$B$4:$B$177,0))</f>
        <v>number</v>
      </c>
      <c r="L13" s="4" t="s">
        <v>11</v>
      </c>
      <c r="M13" s="4" t="s">
        <v>11</v>
      </c>
      <c r="N13" s="4" t="s">
        <v>11</v>
      </c>
    </row>
    <row r="14" spans="1:14" s="4" customFormat="1" ht="16.5" thickBot="1" thickTop="1">
      <c r="A14" s="4">
        <v>2</v>
      </c>
      <c r="B14" s="3" t="s">
        <v>25</v>
      </c>
      <c r="C14" s="10">
        <v>9</v>
      </c>
      <c r="D14" s="5" t="s">
        <v>56</v>
      </c>
      <c r="E14" s="5" t="s">
        <v>57</v>
      </c>
      <c r="F14" s="14" t="s">
        <v>247</v>
      </c>
      <c r="G14" s="22" t="str">
        <f>INDEX(Type1!$D$3:$D$176,MATCH(F14,Type1!$B$3:$B$176,0))</f>
        <v>fert</v>
      </c>
      <c r="H14" s="14" t="s">
        <v>255</v>
      </c>
      <c r="I14" s="22" t="str">
        <f>INDEX(Type2!$D$3:$D$176,MATCH(H14,Type2!$B$3:$B$176,0))</f>
        <v>rel</v>
      </c>
      <c r="J14" s="42" t="s">
        <v>290</v>
      </c>
      <c r="K14" s="41" t="str">
        <f>INDEX(units!$D$4:$D$177,MATCH(J14,units!$B$4:$B$177,0))</f>
        <v>lb_per_1000w</v>
      </c>
      <c r="L14" s="4" t="s">
        <v>11</v>
      </c>
      <c r="M14" s="4">
        <v>555</v>
      </c>
      <c r="N14" s="4" t="s">
        <v>11</v>
      </c>
    </row>
    <row r="15" spans="1:14" s="4" customFormat="1" ht="16.5" thickBot="1" thickTop="1">
      <c r="A15" s="4">
        <v>2</v>
      </c>
      <c r="B15" s="3" t="s">
        <v>20</v>
      </c>
      <c r="C15" s="10">
        <v>10</v>
      </c>
      <c r="D15" s="3" t="s">
        <v>58</v>
      </c>
      <c r="E15" s="5" t="s">
        <v>21</v>
      </c>
      <c r="F15" s="14" t="s">
        <v>246</v>
      </c>
      <c r="G15" s="22" t="str">
        <f>INDEX(Type1!$D$3:$D$176,MATCH(F15,Type1!$B$3:$B$176,0))</f>
        <v>mort</v>
      </c>
      <c r="H15" s="14" t="s">
        <v>256</v>
      </c>
      <c r="I15" s="22" t="str">
        <f>INDEX(Type2!$D$3:$D$176,MATCH(H15,Type2!$B$3:$B$176,0))</f>
        <v>abs</v>
      </c>
      <c r="J15" s="42" t="s">
        <v>294</v>
      </c>
      <c r="K15" s="41" t="str">
        <f>INDEX(units!$D$4:$D$177,MATCH(J15,units!$B$4:$B$177,0))</f>
        <v>number</v>
      </c>
      <c r="L15" s="4" t="s">
        <v>11</v>
      </c>
      <c r="M15" s="4" t="s">
        <v>11</v>
      </c>
      <c r="N15" s="4" t="s">
        <v>11</v>
      </c>
    </row>
    <row r="16" spans="1:14" s="4" customFormat="1" ht="16.5" thickBot="1" thickTop="1">
      <c r="A16" s="4">
        <v>2</v>
      </c>
      <c r="B16" s="11" t="s">
        <v>29</v>
      </c>
      <c r="C16" s="10">
        <v>11</v>
      </c>
      <c r="D16" s="5" t="s">
        <v>59</v>
      </c>
      <c r="E16" s="5" t="s">
        <v>30</v>
      </c>
      <c r="F16" s="14" t="s">
        <v>246</v>
      </c>
      <c r="G16" s="22" t="str">
        <f>INDEX(Type1!$D$3:$D$176,MATCH(F16,Type1!$B$3:$B$176,0))</f>
        <v>mort</v>
      </c>
      <c r="H16" s="14" t="s">
        <v>257</v>
      </c>
      <c r="I16" s="22" t="str">
        <f>INDEX(Type2!$D$3:$D$176,MATCH(H16,Type2!$B$3:$B$176,0))</f>
        <v>int</v>
      </c>
      <c r="J16" s="42" t="s">
        <v>291</v>
      </c>
      <c r="K16" s="41" t="str">
        <f>INDEX(units!$D$4:$D$177,MATCH(J16,units!$B$4:$B$177,0))</f>
        <v>year</v>
      </c>
      <c r="L16" s="4">
        <v>22</v>
      </c>
      <c r="M16" s="4">
        <v>122</v>
      </c>
      <c r="N16" s="4" t="s">
        <v>11</v>
      </c>
    </row>
    <row r="17" spans="1:14" s="4" customFormat="1" ht="16.5" thickBot="1" thickTop="1">
      <c r="A17" s="4">
        <v>2</v>
      </c>
      <c r="B17" s="12" t="s">
        <v>60</v>
      </c>
      <c r="C17" s="10">
        <v>12</v>
      </c>
      <c r="D17" s="5" t="s">
        <v>61</v>
      </c>
      <c r="E17" s="5" t="s">
        <v>62</v>
      </c>
      <c r="F17" s="14" t="s">
        <v>246</v>
      </c>
      <c r="G17" s="22" t="str">
        <f>INDEX(Type1!$D$3:$D$176,MATCH(F17,Type1!$B$3:$B$176,0))</f>
        <v>mort</v>
      </c>
      <c r="H17" s="14" t="s">
        <v>255</v>
      </c>
      <c r="I17" s="22" t="str">
        <f>INDEX(Type2!$D$3:$D$176,MATCH(H17,Type2!$B$3:$B$176,0))</f>
        <v>rel</v>
      </c>
      <c r="J17" s="42" t="s">
        <v>288</v>
      </c>
      <c r="K17" s="41" t="str">
        <f>INDEX(units!$D$4:$D$177,MATCH(J17,units!$B$4:$B$177,0))</f>
        <v>per_1000_y</v>
      </c>
      <c r="L17" s="4">
        <v>0</v>
      </c>
      <c r="M17" s="4">
        <v>333</v>
      </c>
      <c r="N17" s="4" t="s">
        <v>11</v>
      </c>
    </row>
    <row r="18" spans="1:14" s="4" customFormat="1" ht="16.5" thickBot="1" thickTop="1">
      <c r="A18" s="4">
        <v>2</v>
      </c>
      <c r="B18" s="13" t="s">
        <v>63</v>
      </c>
      <c r="C18" s="10">
        <v>13</v>
      </c>
      <c r="D18" s="5" t="s">
        <v>64</v>
      </c>
      <c r="E18" s="5" t="s">
        <v>65</v>
      </c>
      <c r="F18" s="14" t="s">
        <v>246</v>
      </c>
      <c r="G18" s="22" t="str">
        <f>INDEX(Type1!$D$3:$D$176,MATCH(F18,Type1!$B$3:$B$176,0))</f>
        <v>mort</v>
      </c>
      <c r="H18" s="14" t="s">
        <v>255</v>
      </c>
      <c r="I18" s="22" t="str">
        <f>INDEX(Type2!$D$3:$D$176,MATCH(H18,Type2!$B$3:$B$176,0))</f>
        <v>rel</v>
      </c>
      <c r="J18" s="45" t="s">
        <v>320</v>
      </c>
      <c r="K18" s="41" t="str">
        <f>INDEX(units!$D$4:$D$177,MATCH(J18,units!$B$4:$B$177,0))</f>
        <v>per_100000p_y</v>
      </c>
      <c r="L18" s="4" t="s">
        <v>11</v>
      </c>
      <c r="M18" s="4" t="s">
        <v>11</v>
      </c>
      <c r="N18" s="4" t="s">
        <v>11</v>
      </c>
    </row>
    <row r="19" spans="1:14" s="4" customFormat="1" ht="16.5" thickBot="1" thickTop="1">
      <c r="A19" s="4">
        <v>2</v>
      </c>
      <c r="B19" s="3" t="s">
        <v>31</v>
      </c>
      <c r="C19" s="10">
        <v>14</v>
      </c>
      <c r="D19" s="5" t="s">
        <v>71</v>
      </c>
      <c r="E19" s="5" t="s">
        <v>32</v>
      </c>
      <c r="F19" s="14" t="s">
        <v>250</v>
      </c>
      <c r="G19" s="22" t="str">
        <f>INDEX(Type1!$D$3:$D$176,MATCH(F19,Type1!$B$3:$B$176,0))</f>
        <v>pop</v>
      </c>
      <c r="H19" s="14" t="s">
        <v>256</v>
      </c>
      <c r="I19" s="22" t="str">
        <f>INDEX(Type2!$D$3:$D$176,MATCH(H19,Type2!$B$3:$B$176,0))</f>
        <v>abs</v>
      </c>
      <c r="J19" s="42" t="s">
        <v>294</v>
      </c>
      <c r="K19" s="41" t="str">
        <f>INDEX(units!$D$4:$D$177,MATCH(J19,units!$B$4:$B$177,0))</f>
        <v>number</v>
      </c>
      <c r="L19" s="4" t="s">
        <v>11</v>
      </c>
      <c r="M19" s="4" t="s">
        <v>11</v>
      </c>
      <c r="N19" s="4" t="s">
        <v>11</v>
      </c>
    </row>
    <row r="20" spans="1:14" s="4" customFormat="1" ht="16.5" thickBot="1" thickTop="1">
      <c r="A20" s="4">
        <v>2</v>
      </c>
      <c r="B20" s="3" t="s">
        <v>18</v>
      </c>
      <c r="C20" s="10">
        <v>15</v>
      </c>
      <c r="D20" s="5" t="s">
        <v>72</v>
      </c>
      <c r="E20" s="5" t="s">
        <v>19</v>
      </c>
      <c r="F20" s="14" t="s">
        <v>247</v>
      </c>
      <c r="G20" s="22" t="str">
        <f>INDEX(Type1!$D$3:$D$176,MATCH(F20,Type1!$B$3:$B$176,0))</f>
        <v>fert</v>
      </c>
      <c r="H20" s="14" t="s">
        <v>256</v>
      </c>
      <c r="I20" s="22" t="str">
        <f>INDEX(Type2!$D$3:$D$176,MATCH(H20,Type2!$B$3:$B$176,0))</f>
        <v>abs</v>
      </c>
      <c r="J20" s="42" t="s">
        <v>294</v>
      </c>
      <c r="K20" s="41" t="str">
        <f>INDEX(units!$D$4:$D$177,MATCH(J20,units!$B$4:$B$177,0))</f>
        <v>number</v>
      </c>
      <c r="L20" s="4" t="s">
        <v>11</v>
      </c>
      <c r="M20" s="4" t="s">
        <v>11</v>
      </c>
      <c r="N20" s="4" t="s">
        <v>11</v>
      </c>
    </row>
    <row r="21" spans="1:14" s="4" customFormat="1" ht="16.5" thickBot="1" thickTop="1">
      <c r="A21" s="4">
        <v>2</v>
      </c>
      <c r="B21" s="3" t="s">
        <v>3</v>
      </c>
      <c r="C21" s="10">
        <v>16</v>
      </c>
      <c r="D21" s="5" t="s">
        <v>73</v>
      </c>
      <c r="E21" s="5" t="s">
        <v>4</v>
      </c>
      <c r="F21" s="14" t="s">
        <v>248</v>
      </c>
      <c r="G21" s="22" t="str">
        <f>INDEX(Type1!$D$3:$D$176,MATCH(F21,Type1!$B$3:$B$176,0))</f>
        <v>repr</v>
      </c>
      <c r="H21" s="14" t="s">
        <v>256</v>
      </c>
      <c r="I21" s="22" t="str">
        <f>INDEX(Type2!$D$3:$D$176,MATCH(H21,Type2!$B$3:$B$176,0))</f>
        <v>abs</v>
      </c>
      <c r="J21" s="45" t="s">
        <v>332</v>
      </c>
      <c r="K21" s="41" t="str">
        <f>INDEX(units!$D$4:$D$177,MATCH(J21,units!$B$4:$B$177,0))</f>
        <v>person</v>
      </c>
      <c r="L21" s="4" t="s">
        <v>11</v>
      </c>
      <c r="M21" s="4" t="s">
        <v>11</v>
      </c>
      <c r="N21" s="4" t="s">
        <v>11</v>
      </c>
    </row>
    <row r="22" spans="1:14" s="4" customFormat="1" ht="16.5" thickBot="1" thickTop="1">
      <c r="A22" s="4">
        <v>2</v>
      </c>
      <c r="B22" s="3" t="s">
        <v>38</v>
      </c>
      <c r="C22" s="10">
        <v>17</v>
      </c>
      <c r="D22" s="5" t="s">
        <v>74</v>
      </c>
      <c r="E22" s="5" t="s">
        <v>39</v>
      </c>
      <c r="F22" s="14" t="s">
        <v>249</v>
      </c>
      <c r="G22" s="22" t="str">
        <f>INDEX(Type1!$D$3:$D$176,MATCH(F22,Type1!$B$3:$B$176,0))</f>
        <v>marr</v>
      </c>
      <c r="H22" s="14" t="s">
        <v>255</v>
      </c>
      <c r="I22" s="22" t="str">
        <f>INDEX(Type2!$D$3:$D$176,MATCH(H22,Type2!$B$3:$B$176,0))</f>
        <v>rel</v>
      </c>
      <c r="J22" s="42" t="s">
        <v>288</v>
      </c>
      <c r="K22" s="41" t="str">
        <f>INDEX(units!$D$4:$D$177,MATCH(J22,units!$B$4:$B$177,0))</f>
        <v>per_1000_y</v>
      </c>
      <c r="L22" s="4">
        <v>0</v>
      </c>
      <c r="M22" s="4">
        <v>33</v>
      </c>
      <c r="N22" s="4" t="s">
        <v>11</v>
      </c>
    </row>
    <row r="23" spans="1:14" s="4" customFormat="1" ht="16.5" thickBot="1" thickTop="1">
      <c r="A23" s="4">
        <v>2</v>
      </c>
      <c r="B23" s="3" t="s">
        <v>75</v>
      </c>
      <c r="C23" s="10">
        <v>18</v>
      </c>
      <c r="D23" s="5" t="s">
        <v>72</v>
      </c>
      <c r="E23" s="5" t="s">
        <v>76</v>
      </c>
      <c r="F23" s="14" t="s">
        <v>247</v>
      </c>
      <c r="G23" s="22" t="str">
        <f>INDEX(Type1!$D$3:$D$176,MATCH(F23,Type1!$B$3:$B$176,0))</f>
        <v>fert</v>
      </c>
      <c r="H23" s="14" t="s">
        <v>256</v>
      </c>
      <c r="I23" s="22" t="str">
        <f>INDEX(Type2!$D$3:$D$176,MATCH(H23,Type2!$B$3:$B$176,0))</f>
        <v>abs</v>
      </c>
      <c r="J23" s="45" t="s">
        <v>294</v>
      </c>
      <c r="K23" s="41" t="str">
        <f>INDEX(units!$D$4:$D$177,MATCH(J23,units!$B$4:$B$177,0))</f>
        <v>number</v>
      </c>
      <c r="L23" s="4" t="s">
        <v>11</v>
      </c>
      <c r="M23" s="4" t="s">
        <v>11</v>
      </c>
      <c r="N23" s="4" t="s">
        <v>11</v>
      </c>
    </row>
    <row r="24" spans="1:14" s="4" customFormat="1" ht="16.5" thickBot="1" thickTop="1">
      <c r="A24" s="4">
        <v>2</v>
      </c>
      <c r="B24" s="3" t="s">
        <v>77</v>
      </c>
      <c r="C24" s="10">
        <v>19</v>
      </c>
      <c r="D24" s="5" t="s">
        <v>78</v>
      </c>
      <c r="E24" s="5" t="s">
        <v>79</v>
      </c>
      <c r="F24" s="14" t="s">
        <v>250</v>
      </c>
      <c r="G24" s="22" t="str">
        <f>INDEX(Type1!$D$3:$D$176,MATCH(F24,Type1!$B$3:$B$176,0))</f>
        <v>pop</v>
      </c>
      <c r="H24" s="14" t="s">
        <v>256</v>
      </c>
      <c r="I24" s="22" t="str">
        <f>INDEX(Type2!$D$3:$D$176,MATCH(H24,Type2!$B$3:$B$176,0))</f>
        <v>abs</v>
      </c>
      <c r="J24" s="45" t="s">
        <v>332</v>
      </c>
      <c r="K24" s="41" t="str">
        <f>INDEX(units!$D$4:$D$177,MATCH(J24,units!$B$4:$B$177,0))</f>
        <v>person</v>
      </c>
      <c r="L24" s="4" t="s">
        <v>11</v>
      </c>
      <c r="M24" s="4" t="s">
        <v>11</v>
      </c>
      <c r="N24" s="4" t="s">
        <v>11</v>
      </c>
    </row>
    <row r="25" spans="1:14" s="4" customFormat="1" ht="16.5" thickBot="1" thickTop="1">
      <c r="A25" s="4">
        <v>2</v>
      </c>
      <c r="B25" s="3" t="s">
        <v>80</v>
      </c>
      <c r="C25" s="10">
        <v>20</v>
      </c>
      <c r="D25" s="5" t="s">
        <v>82</v>
      </c>
      <c r="E25" s="5" t="s">
        <v>81</v>
      </c>
      <c r="F25" s="14" t="s">
        <v>246</v>
      </c>
      <c r="G25" s="22" t="str">
        <f>INDEX(Type1!$D$3:$D$176,MATCH(F25,Type1!$B$3:$B$176,0))</f>
        <v>mort</v>
      </c>
      <c r="H25" s="14" t="s">
        <v>256</v>
      </c>
      <c r="I25" s="22" t="str">
        <f>INDEX(Type2!$D$3:$D$176,MATCH(H25,Type2!$B$3:$B$176,0))</f>
        <v>abs</v>
      </c>
      <c r="J25" s="45" t="s">
        <v>332</v>
      </c>
      <c r="K25" s="41" t="str">
        <f>INDEX(units!$D$4:$D$177,MATCH(J25,units!$B$4:$B$177,0))</f>
        <v>person</v>
      </c>
      <c r="L25" s="4" t="s">
        <v>11</v>
      </c>
      <c r="M25" s="4" t="s">
        <v>11</v>
      </c>
      <c r="N25" s="4" t="s">
        <v>11</v>
      </c>
    </row>
    <row r="26" spans="1:14" s="4" customFormat="1" ht="16.5" thickBot="1" thickTop="1">
      <c r="A26" s="4">
        <v>2</v>
      </c>
      <c r="B26" s="3" t="s">
        <v>14</v>
      </c>
      <c r="C26" s="10">
        <v>21</v>
      </c>
      <c r="D26" s="5" t="s">
        <v>83</v>
      </c>
      <c r="E26" s="5" t="s">
        <v>15</v>
      </c>
      <c r="F26" s="14" t="s">
        <v>249</v>
      </c>
      <c r="G26" s="22" t="str">
        <f>INDEX(Type1!$D$3:$D$176,MATCH(F26,Type1!$B$3:$B$176,0))</f>
        <v>marr</v>
      </c>
      <c r="H26" s="14" t="s">
        <v>256</v>
      </c>
      <c r="I26" s="22" t="str">
        <f>INDEX(Type2!$D$3:$D$176,MATCH(H26,Type2!$B$3:$B$176,0))</f>
        <v>abs</v>
      </c>
      <c r="J26" s="42" t="s">
        <v>294</v>
      </c>
      <c r="K26" s="41" t="str">
        <f>INDEX(units!$D$4:$D$177,MATCH(J26,units!$B$4:$B$177,0))</f>
        <v>number</v>
      </c>
      <c r="L26" s="4" t="s">
        <v>11</v>
      </c>
      <c r="M26" s="4" t="s">
        <v>11</v>
      </c>
      <c r="N26" s="4" t="s">
        <v>11</v>
      </c>
    </row>
    <row r="27" spans="1:14" s="4" customFormat="1" ht="16.5" thickBot="1" thickTop="1">
      <c r="A27" s="4">
        <v>2</v>
      </c>
      <c r="B27" s="3" t="s">
        <v>16</v>
      </c>
      <c r="C27" s="10">
        <v>22</v>
      </c>
      <c r="D27" s="5" t="s">
        <v>84</v>
      </c>
      <c r="E27" s="5" t="s">
        <v>17</v>
      </c>
      <c r="F27" s="14" t="s">
        <v>249</v>
      </c>
      <c r="G27" s="22" t="str">
        <f>INDEX(Type1!$D$3:$D$176,MATCH(F27,Type1!$B$3:$B$176,0))</f>
        <v>marr</v>
      </c>
      <c r="H27" s="14" t="s">
        <v>256</v>
      </c>
      <c r="I27" s="22" t="str">
        <f>INDEX(Type2!$D$3:$D$176,MATCH(H27,Type2!$B$3:$B$176,0))</f>
        <v>abs</v>
      </c>
      <c r="J27" s="42" t="s">
        <v>294</v>
      </c>
      <c r="K27" s="41" t="str">
        <f>INDEX(units!$D$4:$D$177,MATCH(J27,units!$B$4:$B$177,0))</f>
        <v>number</v>
      </c>
      <c r="L27" s="4" t="s">
        <v>11</v>
      </c>
      <c r="M27" s="4" t="s">
        <v>11</v>
      </c>
      <c r="N27" s="4" t="s">
        <v>11</v>
      </c>
    </row>
    <row r="28" spans="1:14" s="4" customFormat="1" ht="16.5" thickBot="1" thickTop="1">
      <c r="A28" s="4">
        <v>2</v>
      </c>
      <c r="B28" s="3" t="s">
        <v>33</v>
      </c>
      <c r="C28" s="10">
        <v>23</v>
      </c>
      <c r="D28" s="5" t="s">
        <v>85</v>
      </c>
      <c r="E28" s="5" t="s">
        <v>86</v>
      </c>
      <c r="F28" s="14" t="s">
        <v>247</v>
      </c>
      <c r="G28" s="22" t="str">
        <f>INDEX(Type1!$D$3:$D$176,MATCH(F28,Type1!$B$3:$B$176,0))</f>
        <v>fert</v>
      </c>
      <c r="H28" s="14" t="s">
        <v>255</v>
      </c>
      <c r="I28" s="22" t="str">
        <f>INDEX(Type2!$D$3:$D$176,MATCH(H28,Type2!$B$3:$B$176,0))</f>
        <v>rel</v>
      </c>
      <c r="J28" s="45" t="s">
        <v>315</v>
      </c>
      <c r="K28" s="41" t="str">
        <f>INDEX(units!$D$4:$D$177,MATCH(J28,units!$B$4:$B$177,0))</f>
        <v>per_100lb</v>
      </c>
      <c r="L28" s="4" t="s">
        <v>11</v>
      </c>
      <c r="M28" s="4">
        <v>333</v>
      </c>
      <c r="N28" s="4" t="s">
        <v>11</v>
      </c>
    </row>
    <row r="29" spans="1:14" s="4" customFormat="1" ht="16.5" thickBot="1" thickTop="1">
      <c r="A29" s="4">
        <v>2</v>
      </c>
      <c r="B29" s="11" t="s">
        <v>87</v>
      </c>
      <c r="C29" s="10">
        <v>24</v>
      </c>
      <c r="D29" s="5" t="s">
        <v>88</v>
      </c>
      <c r="E29" s="5" t="s">
        <v>89</v>
      </c>
      <c r="F29" s="14" t="s">
        <v>246</v>
      </c>
      <c r="G29" s="22" t="str">
        <f>INDEX(Type1!$D$3:$D$176,MATCH(F29,Type1!$B$3:$B$176,0))</f>
        <v>mort</v>
      </c>
      <c r="H29" s="14" t="s">
        <v>255</v>
      </c>
      <c r="I29" s="22" t="str">
        <f>INDEX(Type2!$D$3:$D$176,MATCH(H29,Type2!$B$3:$B$176,0))</f>
        <v>rel</v>
      </c>
      <c r="J29" s="45" t="s">
        <v>315</v>
      </c>
      <c r="K29" s="41" t="str">
        <f>INDEX(units!$D$4:$D$177,MATCH(J29,units!$B$4:$B$177,0))</f>
        <v>per_100lb</v>
      </c>
      <c r="L29" s="4" t="s">
        <v>11</v>
      </c>
      <c r="M29" s="4" t="s">
        <v>11</v>
      </c>
      <c r="N29" s="4" t="s">
        <v>11</v>
      </c>
    </row>
    <row r="30" spans="1:14" s="4" customFormat="1" ht="16.5" thickBot="1" thickTop="1">
      <c r="A30" s="4">
        <v>2</v>
      </c>
      <c r="B30" s="3" t="s">
        <v>90</v>
      </c>
      <c r="C30" s="10">
        <v>25</v>
      </c>
      <c r="D30" s="5" t="s">
        <v>91</v>
      </c>
      <c r="E30" s="5" t="s">
        <v>92</v>
      </c>
      <c r="F30" s="14" t="s">
        <v>247</v>
      </c>
      <c r="G30" s="22" t="str">
        <f>INDEX(Type1!$D$3:$D$176,MATCH(F30,Type1!$B$3:$B$176,0))</f>
        <v>fert</v>
      </c>
      <c r="H30" s="14" t="s">
        <v>255</v>
      </c>
      <c r="I30" s="22" t="str">
        <f>INDEX(Type2!$D$3:$D$176,MATCH(H30,Type2!$B$3:$B$176,0))</f>
        <v>rel</v>
      </c>
      <c r="J30" s="45" t="s">
        <v>315</v>
      </c>
      <c r="K30" s="41" t="str">
        <f>INDEX(units!$D$4:$D$177,MATCH(J30,units!$B$4:$B$177,0))</f>
        <v>per_100lb</v>
      </c>
      <c r="L30" s="4" t="s">
        <v>11</v>
      </c>
      <c r="M30" s="4" t="s">
        <v>11</v>
      </c>
      <c r="N30" s="4" t="s">
        <v>11</v>
      </c>
    </row>
    <row r="31" spans="1:14" s="4" customFormat="1" ht="16.5" thickBot="1" thickTop="1">
      <c r="A31" s="4">
        <v>2</v>
      </c>
      <c r="B31" s="3" t="s">
        <v>41</v>
      </c>
      <c r="C31" s="10">
        <v>26</v>
      </c>
      <c r="D31" s="5" t="s">
        <v>93</v>
      </c>
      <c r="E31" s="5" t="s">
        <v>94</v>
      </c>
      <c r="F31" s="14" t="s">
        <v>246</v>
      </c>
      <c r="G31" s="22" t="str">
        <f>INDEX(Type1!$D$3:$D$176,MATCH(F31,Type1!$B$3:$B$176,0))</f>
        <v>mort</v>
      </c>
      <c r="H31" s="14" t="s">
        <v>255</v>
      </c>
      <c r="I31" s="22" t="str">
        <f>INDEX(Type2!$D$3:$D$176,MATCH(H31,Type2!$B$3:$B$176,0))</f>
        <v>rel</v>
      </c>
      <c r="J31" s="42" t="s">
        <v>292</v>
      </c>
      <c r="K31" s="41" t="str">
        <f>INDEX(units!$D$4:$D$177,MATCH(J31,units!$B$4:$B$177,0))</f>
        <v>per_1000lb</v>
      </c>
      <c r="L31" s="4" t="s">
        <v>11</v>
      </c>
      <c r="M31" s="4" t="s">
        <v>11</v>
      </c>
      <c r="N31" s="4" t="s">
        <v>11</v>
      </c>
    </row>
    <row r="32" spans="1:14" s="4" customFormat="1" ht="16.5" thickBot="1" thickTop="1">
      <c r="A32" s="4">
        <v>2</v>
      </c>
      <c r="B32" s="3" t="s">
        <v>95</v>
      </c>
      <c r="C32" s="10">
        <v>27</v>
      </c>
      <c r="D32" s="5" t="s">
        <v>96</v>
      </c>
      <c r="E32" s="5" t="s">
        <v>97</v>
      </c>
      <c r="F32" s="14" t="s">
        <v>246</v>
      </c>
      <c r="G32" s="22" t="str">
        <f>INDEX(Type1!$D$3:$D$176,MATCH(F32,Type1!$B$3:$B$176,0))</f>
        <v>mort</v>
      </c>
      <c r="H32" s="14" t="s">
        <v>255</v>
      </c>
      <c r="I32" s="22" t="str">
        <f>INDEX(Type2!$D$3:$D$176,MATCH(H32,Type2!$B$3:$B$176,0))</f>
        <v>rel</v>
      </c>
      <c r="J32" s="42" t="s">
        <v>288</v>
      </c>
      <c r="K32" s="41" t="str">
        <f>INDEX(units!$D$4:$D$177,MATCH(J32,units!$B$4:$B$177,0))</f>
        <v>per_1000_y</v>
      </c>
      <c r="L32" s="4" t="s">
        <v>11</v>
      </c>
      <c r="M32" s="4" t="s">
        <v>11</v>
      </c>
      <c r="N32" s="4" t="s">
        <v>11</v>
      </c>
    </row>
    <row r="33" spans="1:14" s="4" customFormat="1" ht="16.5" thickBot="1" thickTop="1">
      <c r="A33" s="4">
        <v>2</v>
      </c>
      <c r="B33" s="3" t="s">
        <v>98</v>
      </c>
      <c r="C33" s="10">
        <v>28</v>
      </c>
      <c r="D33" s="5" t="s">
        <v>127</v>
      </c>
      <c r="E33" s="5" t="s">
        <v>99</v>
      </c>
      <c r="F33" s="14" t="s">
        <v>247</v>
      </c>
      <c r="G33" s="22" t="str">
        <f>INDEX(Type1!$D$3:$D$176,MATCH(F33,Type1!$B$3:$B$176,0))</f>
        <v>fert</v>
      </c>
      <c r="H33" s="14" t="s">
        <v>256</v>
      </c>
      <c r="I33" s="22" t="str">
        <f>INDEX(Type2!$D$3:$D$176,MATCH(H33,Type2!$B$3:$B$176,0))</f>
        <v>abs</v>
      </c>
      <c r="J33" s="42" t="s">
        <v>294</v>
      </c>
      <c r="K33" s="41" t="str">
        <f>INDEX(units!$D$4:$D$177,MATCH(J33,units!$B$4:$B$177,0))</f>
        <v>number</v>
      </c>
      <c r="L33" s="4" t="s">
        <v>11</v>
      </c>
      <c r="M33" s="4" t="s">
        <v>11</v>
      </c>
      <c r="N33" s="4" t="s">
        <v>11</v>
      </c>
    </row>
    <row r="34" spans="1:14" s="4" customFormat="1" ht="16.5" thickBot="1" thickTop="1">
      <c r="A34" s="4">
        <v>2</v>
      </c>
      <c r="B34" s="13" t="s">
        <v>27</v>
      </c>
      <c r="C34" s="10">
        <v>29</v>
      </c>
      <c r="D34" s="5" t="s">
        <v>101</v>
      </c>
      <c r="E34" s="5" t="s">
        <v>100</v>
      </c>
      <c r="F34" s="14" t="s">
        <v>249</v>
      </c>
      <c r="G34" s="22" t="str">
        <f>INDEX(Type1!$D$3:$D$176,MATCH(F34,Type1!$B$3:$B$176,0))</f>
        <v>marr</v>
      </c>
      <c r="H34" s="14" t="s">
        <v>258</v>
      </c>
      <c r="I34" s="22" t="str">
        <f>INDEX(Type2!$D$3:$D$176,MATCH(H34,Type2!$B$3:$B$176,0))</f>
        <v>age</v>
      </c>
      <c r="J34" s="42" t="s">
        <v>291</v>
      </c>
      <c r="K34" s="41" t="str">
        <f>INDEX(units!$D$4:$D$177,MATCH(J34,units!$B$4:$B$177,0))</f>
        <v>year</v>
      </c>
      <c r="L34" s="4">
        <v>11</v>
      </c>
      <c r="M34" s="4">
        <v>55</v>
      </c>
      <c r="N34" s="4" t="s">
        <v>11</v>
      </c>
    </row>
    <row r="35" spans="1:14" s="4" customFormat="1" ht="16.5" thickBot="1" thickTop="1">
      <c r="A35" s="4">
        <v>2</v>
      </c>
      <c r="B35" s="3" t="s">
        <v>457</v>
      </c>
      <c r="C35" s="10">
        <v>30</v>
      </c>
      <c r="D35" s="5" t="s">
        <v>102</v>
      </c>
      <c r="E35" s="5" t="s">
        <v>103</v>
      </c>
      <c r="F35" s="14" t="s">
        <v>247</v>
      </c>
      <c r="G35" s="22" t="str">
        <f>INDEX(Type1!$D$3:$D$176,MATCH(F35,Type1!$B$3:$B$176,0))</f>
        <v>fert</v>
      </c>
      <c r="H35" s="14" t="s">
        <v>257</v>
      </c>
      <c r="I35" s="22" t="str">
        <f>INDEX(Type2!$D$3:$D$176,MATCH(H35,Type2!$B$3:$B$176,0))</f>
        <v>int</v>
      </c>
      <c r="J35" s="45" t="s">
        <v>309</v>
      </c>
      <c r="K35" s="41" t="str">
        <f>INDEX(units!$D$4:$D$177,MATCH(J35,units!$B$4:$B$177,0))</f>
        <v>lb_per_w</v>
      </c>
      <c r="L35" s="4">
        <v>0.1</v>
      </c>
      <c r="M35" s="4">
        <v>12</v>
      </c>
      <c r="N35" s="4" t="s">
        <v>11</v>
      </c>
    </row>
    <row r="36" spans="1:14" s="4" customFormat="1" ht="16.5" thickBot="1" thickTop="1">
      <c r="A36" s="4">
        <v>2</v>
      </c>
      <c r="B36" s="3" t="s">
        <v>104</v>
      </c>
      <c r="C36" s="10">
        <v>31</v>
      </c>
      <c r="D36" s="5" t="s">
        <v>105</v>
      </c>
      <c r="E36" s="5" t="s">
        <v>106</v>
      </c>
      <c r="F36" s="14" t="s">
        <v>247</v>
      </c>
      <c r="G36" s="22" t="str">
        <f>INDEX(Type1!$D$3:$D$176,MATCH(F36,Type1!$B$3:$B$176,0))</f>
        <v>fert</v>
      </c>
      <c r="H36" s="14" t="s">
        <v>258</v>
      </c>
      <c r="I36" s="22" t="str">
        <f>INDEX(Type2!$D$3:$D$176,MATCH(H36,Type2!$B$3:$B$176,0))</f>
        <v>age</v>
      </c>
      <c r="J36" s="42" t="s">
        <v>291</v>
      </c>
      <c r="K36" s="41" t="str">
        <f>INDEX(units!$D$4:$D$177,MATCH(J36,units!$B$4:$B$177,0))</f>
        <v>year</v>
      </c>
      <c r="L36" s="4">
        <v>12</v>
      </c>
      <c r="M36" s="4">
        <v>54</v>
      </c>
      <c r="N36" s="4" t="s">
        <v>11</v>
      </c>
    </row>
    <row r="37" spans="1:14" s="4" customFormat="1" ht="16.5" thickBot="1" thickTop="1">
      <c r="A37" s="4">
        <v>2</v>
      </c>
      <c r="B37" s="3" t="s">
        <v>108</v>
      </c>
      <c r="C37" s="10">
        <v>32</v>
      </c>
      <c r="D37" s="5" t="s">
        <v>107</v>
      </c>
      <c r="E37" s="5" t="s">
        <v>109</v>
      </c>
      <c r="F37" s="14" t="s">
        <v>250</v>
      </c>
      <c r="G37" s="22" t="str">
        <f>INDEX(Type1!$D$3:$D$176,MATCH(F37,Type1!$B$3:$B$176,0))</f>
        <v>pop</v>
      </c>
      <c r="H37" s="14" t="s">
        <v>255</v>
      </c>
      <c r="I37" s="22" t="str">
        <f>INDEX(Type2!$D$3:$D$176,MATCH(H37,Type2!$B$3:$B$176,0))</f>
        <v>rel</v>
      </c>
      <c r="J37" s="47" t="s">
        <v>314</v>
      </c>
      <c r="K37" s="41" t="str">
        <f>INDEX(units!$D$4:$D$177,MATCH(J37,units!$B$4:$B$177,0))</f>
        <v>per_100wap</v>
      </c>
      <c r="L37" s="4">
        <v>5</v>
      </c>
      <c r="M37" s="4">
        <v>555</v>
      </c>
      <c r="N37" s="4" t="s">
        <v>11</v>
      </c>
    </row>
    <row r="38" spans="1:14" s="4" customFormat="1" ht="16.5" thickBot="1" thickTop="1">
      <c r="A38" s="4">
        <v>2</v>
      </c>
      <c r="B38" s="3" t="s">
        <v>112</v>
      </c>
      <c r="C38" s="10">
        <v>33</v>
      </c>
      <c r="D38" s="5" t="s">
        <v>113</v>
      </c>
      <c r="E38" s="5" t="s">
        <v>217</v>
      </c>
      <c r="F38" s="14" t="s">
        <v>248</v>
      </c>
      <c r="G38" s="22" t="str">
        <f>INDEX(Type1!$D$3:$D$176,MATCH(F38,Type1!$B$3:$B$176,0))</f>
        <v>repr</v>
      </c>
      <c r="H38" s="14" t="s">
        <v>255</v>
      </c>
      <c r="I38" s="22" t="str">
        <f>INDEX(Type2!$D$3:$D$176,MATCH(H38,Type2!$B$3:$B$176,0))</f>
        <v>rel</v>
      </c>
      <c r="J38" s="45" t="s">
        <v>300</v>
      </c>
      <c r="K38" s="41" t="str">
        <f>INDEX(units!$D$4:$D$177,MATCH(J38,units!$B$4:$B$177,0))</f>
        <v>per_100_y</v>
      </c>
      <c r="L38" s="4" t="s">
        <v>11</v>
      </c>
      <c r="M38" s="4">
        <v>33</v>
      </c>
      <c r="N38" s="4" t="s">
        <v>11</v>
      </c>
    </row>
    <row r="39" spans="1:14" s="4" customFormat="1" ht="16.5" thickBot="1" thickTop="1">
      <c r="A39" s="4">
        <v>2</v>
      </c>
      <c r="B39" s="3" t="s">
        <v>114</v>
      </c>
      <c r="C39" s="10">
        <v>34</v>
      </c>
      <c r="D39" s="5" t="s">
        <v>115</v>
      </c>
      <c r="E39" s="5" t="s">
        <v>116</v>
      </c>
      <c r="F39" s="14" t="s">
        <v>251</v>
      </c>
      <c r="G39" s="22" t="str">
        <f>INDEX(Type1!$D$3:$D$176,MATCH(F39,Type1!$B$3:$B$176,0))</f>
        <v>migr</v>
      </c>
      <c r="H39" s="14" t="s">
        <v>256</v>
      </c>
      <c r="I39" s="22" t="str">
        <f>INDEX(Type2!$D$3:$D$176,MATCH(H39,Type2!$B$3:$B$176,0))</f>
        <v>abs</v>
      </c>
      <c r="J39" s="45" t="s">
        <v>332</v>
      </c>
      <c r="K39" s="41" t="str">
        <f>INDEX(units!$D$4:$D$177,MATCH(J39,units!$B$4:$B$177,0))</f>
        <v>person</v>
      </c>
      <c r="L39" s="4" t="s">
        <v>11</v>
      </c>
      <c r="M39" s="4" t="s">
        <v>11</v>
      </c>
      <c r="N39" s="4" t="s">
        <v>11</v>
      </c>
    </row>
    <row r="40" spans="1:14" s="4" customFormat="1" ht="16.5" thickBot="1" thickTop="1">
      <c r="A40" s="4">
        <v>2</v>
      </c>
      <c r="B40" s="3" t="s">
        <v>117</v>
      </c>
      <c r="C40" s="10">
        <v>35</v>
      </c>
      <c r="D40" s="5" t="s">
        <v>118</v>
      </c>
      <c r="E40" s="5" t="s">
        <v>119</v>
      </c>
      <c r="F40" s="14" t="s">
        <v>251</v>
      </c>
      <c r="G40" s="22" t="str">
        <f>INDEX(Type1!$D$3:$D$176,MATCH(F40,Type1!$B$3:$B$176,0))</f>
        <v>migr</v>
      </c>
      <c r="H40" s="14" t="s">
        <v>256</v>
      </c>
      <c r="I40" s="22" t="str">
        <f>INDEX(Type2!$D$3:$D$176,MATCH(H40,Type2!$B$3:$B$176,0))</f>
        <v>abs</v>
      </c>
      <c r="J40" s="45" t="s">
        <v>332</v>
      </c>
      <c r="K40" s="41" t="str">
        <f>INDEX(units!$D$4:$D$177,MATCH(J40,units!$B$4:$B$177,0))</f>
        <v>person</v>
      </c>
      <c r="L40" s="4" t="s">
        <v>11</v>
      </c>
      <c r="M40" s="4" t="s">
        <v>11</v>
      </c>
      <c r="N40" s="4" t="s">
        <v>11</v>
      </c>
    </row>
    <row r="41" spans="1:14" s="4" customFormat="1" ht="16.5" thickBot="1" thickTop="1">
      <c r="A41" s="4">
        <v>2</v>
      </c>
      <c r="B41" s="3" t="s">
        <v>120</v>
      </c>
      <c r="C41" s="10">
        <v>36</v>
      </c>
      <c r="D41" s="5" t="s">
        <v>121</v>
      </c>
      <c r="E41" s="5" t="s">
        <v>122</v>
      </c>
      <c r="F41" s="14" t="s">
        <v>251</v>
      </c>
      <c r="G41" s="22" t="str">
        <f>INDEX(Type1!$D$3:$D$176,MATCH(F41,Type1!$B$3:$B$176,0))</f>
        <v>migr</v>
      </c>
      <c r="H41" s="14" t="s">
        <v>256</v>
      </c>
      <c r="I41" s="22" t="str">
        <f>INDEX(Type2!$D$3:$D$176,MATCH(H41,Type2!$B$3:$B$176,0))</f>
        <v>abs</v>
      </c>
      <c r="J41" s="45" t="s">
        <v>332</v>
      </c>
      <c r="K41" s="41" t="str">
        <f>INDEX(units!$D$4:$D$177,MATCH(J41,units!$B$4:$B$177,0))</f>
        <v>person</v>
      </c>
      <c r="L41" s="4" t="s">
        <v>11</v>
      </c>
      <c r="M41" s="4" t="s">
        <v>11</v>
      </c>
      <c r="N41" s="4" t="s">
        <v>11</v>
      </c>
    </row>
    <row r="42" spans="1:14" s="4" customFormat="1" ht="16.5" thickBot="1" thickTop="1">
      <c r="A42" s="4">
        <v>2</v>
      </c>
      <c r="B42" s="3" t="s">
        <v>123</v>
      </c>
      <c r="C42" s="10">
        <v>37</v>
      </c>
      <c r="D42" s="5" t="s">
        <v>124</v>
      </c>
      <c r="E42" s="5" t="s">
        <v>125</v>
      </c>
      <c r="F42" s="14" t="s">
        <v>251</v>
      </c>
      <c r="G42" s="22" t="str">
        <f>INDEX(Type1!$D$3:$D$176,MATCH(F42,Type1!$B$3:$B$176,0))</f>
        <v>migr</v>
      </c>
      <c r="H42" s="14" t="s">
        <v>255</v>
      </c>
      <c r="I42" s="22" t="str">
        <f>INDEX(Type2!$D$3:$D$176,MATCH(H42,Type2!$B$3:$B$176,0))</f>
        <v>rel</v>
      </c>
      <c r="J42" s="45" t="s">
        <v>300</v>
      </c>
      <c r="K42" s="41" t="str">
        <f>INDEX(units!$D$4:$D$177,MATCH(J42,units!$B$4:$B$177,0))</f>
        <v>per_100_y</v>
      </c>
      <c r="L42" s="4">
        <v>-55</v>
      </c>
      <c r="M42" s="4">
        <v>55</v>
      </c>
      <c r="N42" s="4" t="s">
        <v>11</v>
      </c>
    </row>
    <row r="43" spans="1:14" s="4" customFormat="1" ht="16.5" thickBot="1" thickTop="1">
      <c r="A43" s="4">
        <v>2</v>
      </c>
      <c r="B43" s="3" t="s">
        <v>126</v>
      </c>
      <c r="C43" s="10">
        <v>38</v>
      </c>
      <c r="D43" s="5" t="s">
        <v>128</v>
      </c>
      <c r="E43" s="5" t="s">
        <v>26</v>
      </c>
      <c r="F43" s="14" t="s">
        <v>247</v>
      </c>
      <c r="G43" s="22" t="str">
        <f>INDEX(Type1!$D$3:$D$176,MATCH(F43,Type1!$B$3:$B$176,0))</f>
        <v>fert</v>
      </c>
      <c r="H43" s="14" t="s">
        <v>256</v>
      </c>
      <c r="I43" s="22" t="str">
        <f>INDEX(Type2!$D$3:$D$176,MATCH(H43,Type2!$B$3:$B$176,0))</f>
        <v>abs</v>
      </c>
      <c r="J43" s="42" t="s">
        <v>294</v>
      </c>
      <c r="K43" s="41" t="str">
        <f>INDEX(units!$D$4:$D$177,MATCH(J43,units!$B$4:$B$177,0))</f>
        <v>number</v>
      </c>
      <c r="L43" s="4" t="s">
        <v>11</v>
      </c>
      <c r="M43" s="4" t="s">
        <v>11</v>
      </c>
      <c r="N43" s="4" t="s">
        <v>11</v>
      </c>
    </row>
    <row r="44" spans="1:14" s="4" customFormat="1" ht="16.5" thickBot="1" thickTop="1">
      <c r="A44" s="4">
        <v>2</v>
      </c>
      <c r="B44" s="3" t="s">
        <v>34</v>
      </c>
      <c r="C44" s="10">
        <v>39</v>
      </c>
      <c r="D44" s="5" t="s">
        <v>129</v>
      </c>
      <c r="E44" s="5" t="s">
        <v>35</v>
      </c>
      <c r="F44" s="14" t="s">
        <v>250</v>
      </c>
      <c r="G44" s="22" t="str">
        <f>INDEX(Type1!$D$3:$D$176,MATCH(F44,Type1!$B$3:$B$176,0))</f>
        <v>pop</v>
      </c>
      <c r="H44" s="14" t="s">
        <v>256</v>
      </c>
      <c r="I44" s="22" t="str">
        <f>INDEX(Type2!$D$3:$D$176,MATCH(H44,Type2!$B$3:$B$176,0))</f>
        <v>abs</v>
      </c>
      <c r="J44" s="45" t="s">
        <v>332</v>
      </c>
      <c r="K44" s="41" t="str">
        <f>INDEX(units!$D$4:$D$177,MATCH(J44,units!$B$4:$B$177,0))</f>
        <v>person</v>
      </c>
      <c r="L44" s="4" t="s">
        <v>11</v>
      </c>
      <c r="M44" s="4" t="s">
        <v>11</v>
      </c>
      <c r="N44" s="4" t="s">
        <v>11</v>
      </c>
    </row>
    <row r="45" spans="1:14" s="4" customFormat="1" ht="16.5" thickBot="1" thickTop="1">
      <c r="A45" s="4">
        <v>2</v>
      </c>
      <c r="B45" s="3" t="s">
        <v>130</v>
      </c>
      <c r="C45" s="10">
        <v>40</v>
      </c>
      <c r="D45" s="5" t="s">
        <v>131</v>
      </c>
      <c r="E45" s="5" t="s">
        <v>132</v>
      </c>
      <c r="F45" s="14" t="s">
        <v>247</v>
      </c>
      <c r="G45" s="22" t="str">
        <f>INDEX(Type1!$D$3:$D$176,MATCH(F45,Type1!$B$3:$B$176,0))</f>
        <v>fert</v>
      </c>
      <c r="H45" s="14" t="s">
        <v>256</v>
      </c>
      <c r="I45" s="22" t="str">
        <f>INDEX(Type2!$D$3:$D$176,MATCH(H45,Type2!$B$3:$B$176,0))</f>
        <v>abs</v>
      </c>
      <c r="J45" s="42" t="s">
        <v>294</v>
      </c>
      <c r="K45" s="41" t="str">
        <f>INDEX(units!$D$4:$D$177,MATCH(J45,units!$B$4:$B$177,0))</f>
        <v>number</v>
      </c>
      <c r="L45" s="4" t="s">
        <v>11</v>
      </c>
      <c r="M45" s="4" t="s">
        <v>11</v>
      </c>
      <c r="N45" s="4" t="s">
        <v>11</v>
      </c>
    </row>
    <row r="46" spans="1:14" s="4" customFormat="1" ht="16.5" thickBot="1" thickTop="1">
      <c r="A46" s="4">
        <v>2</v>
      </c>
      <c r="B46" s="3" t="s">
        <v>133</v>
      </c>
      <c r="C46" s="10">
        <v>41</v>
      </c>
      <c r="D46" s="5" t="s">
        <v>134</v>
      </c>
      <c r="E46" s="5" t="s">
        <v>135</v>
      </c>
      <c r="F46" s="14" t="s">
        <v>246</v>
      </c>
      <c r="G46" s="22" t="str">
        <f>INDEX(Type1!$D$3:$D$176,MATCH(F46,Type1!$B$3:$B$176,0))</f>
        <v>mort</v>
      </c>
      <c r="H46" s="14" t="s">
        <v>255</v>
      </c>
      <c r="I46" s="22" t="str">
        <f>INDEX(Type2!$D$3:$D$176,MATCH(H46,Type2!$B$3:$B$176,0))</f>
        <v>rel</v>
      </c>
      <c r="J46" s="45" t="s">
        <v>315</v>
      </c>
      <c r="K46" s="41" t="str">
        <f>INDEX(units!$D$4:$D$177,MATCH(J46,units!$B$4:$B$177,0))</f>
        <v>per_100lb</v>
      </c>
      <c r="L46" s="4" t="s">
        <v>11</v>
      </c>
      <c r="M46" s="4" t="s">
        <v>11</v>
      </c>
      <c r="N46" s="4" t="s">
        <v>11</v>
      </c>
    </row>
    <row r="47" spans="1:14" s="4" customFormat="1" ht="16.5" thickBot="1" thickTop="1">
      <c r="A47" s="4">
        <v>2</v>
      </c>
      <c r="B47" s="3" t="s">
        <v>136</v>
      </c>
      <c r="C47" s="10">
        <v>42</v>
      </c>
      <c r="D47" s="5" t="s">
        <v>137</v>
      </c>
      <c r="E47" s="5" t="s">
        <v>138</v>
      </c>
      <c r="F47" s="14" t="s">
        <v>250</v>
      </c>
      <c r="G47" s="22" t="str">
        <f>INDEX(Type1!$D$3:$D$176,MATCH(F47,Type1!$B$3:$B$176,0))</f>
        <v>pop</v>
      </c>
      <c r="H47" s="14" t="s">
        <v>258</v>
      </c>
      <c r="I47" s="22" t="str">
        <f>INDEX(Type2!$D$3:$D$176,MATCH(H47,Type2!$B$3:$B$176,0))</f>
        <v>age</v>
      </c>
      <c r="J47" s="42" t="s">
        <v>291</v>
      </c>
      <c r="K47" s="41" t="str">
        <f>INDEX(units!$D$4:$D$177,MATCH(J47,units!$B$4:$B$177,0))</f>
        <v>year</v>
      </c>
      <c r="L47" s="4">
        <v>12</v>
      </c>
      <c r="M47" s="4">
        <v>88</v>
      </c>
      <c r="N47" s="4" t="s">
        <v>11</v>
      </c>
    </row>
    <row r="48" spans="1:14" s="4" customFormat="1" ht="16.5" thickBot="1" thickTop="1">
      <c r="A48" s="4">
        <v>2</v>
      </c>
      <c r="B48" s="3" t="s">
        <v>139</v>
      </c>
      <c r="C48" s="10">
        <v>43</v>
      </c>
      <c r="D48" s="5" t="s">
        <v>140</v>
      </c>
      <c r="E48" s="5" t="s">
        <v>141</v>
      </c>
      <c r="F48" s="14" t="s">
        <v>247</v>
      </c>
      <c r="G48" s="22" t="str">
        <f>INDEX(Type1!$D$3:$D$176,MATCH(F48,Type1!$B$3:$B$176,0))</f>
        <v>fert</v>
      </c>
      <c r="H48" s="14" t="s">
        <v>256</v>
      </c>
      <c r="I48" s="22" t="str">
        <f>INDEX(Type2!$D$3:$D$176,MATCH(H48,Type2!$B$3:$B$176,0))</f>
        <v>abs</v>
      </c>
      <c r="J48" s="42" t="s">
        <v>294</v>
      </c>
      <c r="K48" s="41" t="str">
        <f>INDEX(units!$D$4:$D$177,MATCH(J48,units!$B$4:$B$177,0))</f>
        <v>number</v>
      </c>
      <c r="L48" s="4" t="s">
        <v>11</v>
      </c>
      <c r="M48" s="4" t="s">
        <v>11</v>
      </c>
      <c r="N48" s="4" t="s">
        <v>11</v>
      </c>
    </row>
    <row r="49" spans="1:14" s="4" customFormat="1" ht="16.5" thickBot="1" thickTop="1">
      <c r="A49" s="4">
        <v>2</v>
      </c>
      <c r="B49" s="3" t="s">
        <v>461</v>
      </c>
      <c r="C49" s="10">
        <v>43</v>
      </c>
      <c r="D49" s="5" t="s">
        <v>140</v>
      </c>
      <c r="E49" s="5" t="s">
        <v>141</v>
      </c>
      <c r="F49" s="14" t="s">
        <v>247</v>
      </c>
      <c r="G49" s="22" t="str">
        <f>INDEX(Type1!$D$3:$D$176,MATCH(F49,Type1!$B$3:$B$176,0))</f>
        <v>fert</v>
      </c>
      <c r="H49" s="14" t="s">
        <v>256</v>
      </c>
      <c r="I49" s="22" t="str">
        <f>INDEX(Type2!$D$3:$D$176,MATCH(H49,Type2!$B$3:$B$176,0))</f>
        <v>abs</v>
      </c>
      <c r="J49" s="42" t="s">
        <v>294</v>
      </c>
      <c r="K49" s="41" t="str">
        <f>INDEX(units!$D$4:$D$177,MATCH(J49,units!$B$4:$B$177,0))</f>
        <v>number</v>
      </c>
      <c r="L49" s="4" t="s">
        <v>11</v>
      </c>
      <c r="M49" s="4" t="s">
        <v>11</v>
      </c>
      <c r="N49" s="4" t="s">
        <v>11</v>
      </c>
    </row>
    <row r="50" spans="1:14" s="4" customFormat="1" ht="16.5" thickBot="1" thickTop="1">
      <c r="A50" s="4">
        <v>2</v>
      </c>
      <c r="B50" s="3" t="s">
        <v>142</v>
      </c>
      <c r="C50" s="10">
        <v>44</v>
      </c>
      <c r="D50" s="5" t="s">
        <v>143</v>
      </c>
      <c r="E50" s="5" t="s">
        <v>144</v>
      </c>
      <c r="F50" s="14" t="s">
        <v>249</v>
      </c>
      <c r="G50" s="22" t="str">
        <f>INDEX(Type1!$D$3:$D$176,MATCH(F50,Type1!$B$3:$B$176,0))</f>
        <v>marr</v>
      </c>
      <c r="H50" s="14" t="s">
        <v>255</v>
      </c>
      <c r="I50" s="22" t="str">
        <f>INDEX(Type2!$D$3:$D$176,MATCH(H50,Type2!$B$3:$B$176,0))</f>
        <v>rel</v>
      </c>
      <c r="J50" s="45" t="s">
        <v>296</v>
      </c>
      <c r="K50" s="41" t="str">
        <f>INDEX(units!$D$4:$D$177,MATCH(J50,units!$B$4:$B$177,0))</f>
        <v>per_100</v>
      </c>
      <c r="L50" s="4">
        <v>11</v>
      </c>
      <c r="M50" s="4">
        <v>100</v>
      </c>
      <c r="N50" s="4" t="s">
        <v>11</v>
      </c>
    </row>
    <row r="51" spans="1:14" s="4" customFormat="1" ht="16.5" thickBot="1" thickTop="1">
      <c r="A51" s="4">
        <v>2</v>
      </c>
      <c r="B51" s="3" t="s">
        <v>36</v>
      </c>
      <c r="C51" s="10">
        <v>45</v>
      </c>
      <c r="D51" s="5" t="s">
        <v>145</v>
      </c>
      <c r="E51" s="5" t="s">
        <v>146</v>
      </c>
      <c r="F51" s="14" t="s">
        <v>250</v>
      </c>
      <c r="G51" s="22" t="str">
        <f>INDEX(Type1!$D$3:$D$176,MATCH(F51,Type1!$B$3:$B$176,0))</f>
        <v>pop</v>
      </c>
      <c r="H51" s="14" t="s">
        <v>255</v>
      </c>
      <c r="I51" s="22" t="str">
        <f>INDEX(Type2!$D$3:$D$176,MATCH(H51,Type2!$B$3:$B$176,0))</f>
        <v>rel</v>
      </c>
      <c r="J51" s="45" t="s">
        <v>334</v>
      </c>
      <c r="K51" s="41" t="str">
        <f>INDEX(units!$D$4:$D$177,MATCH(J51,units!$B$4:$B$177,0))</f>
        <v>pers_sq_km</v>
      </c>
      <c r="L51" s="4">
        <v>0</v>
      </c>
      <c r="M51" s="4">
        <v>33333</v>
      </c>
      <c r="N51" s="4" t="s">
        <v>11</v>
      </c>
    </row>
    <row r="52" spans="1:14" s="4" customFormat="1" ht="16.5" thickBot="1" thickTop="1">
      <c r="A52" s="4">
        <v>2</v>
      </c>
      <c r="B52" s="3" t="s">
        <v>148</v>
      </c>
      <c r="C52" s="10">
        <v>46</v>
      </c>
      <c r="D52" s="5" t="s">
        <v>149</v>
      </c>
      <c r="E52" s="5" t="s">
        <v>150</v>
      </c>
      <c r="F52" s="14" t="s">
        <v>251</v>
      </c>
      <c r="G52" s="22" t="str">
        <f>INDEX(Type1!$D$3:$D$176,MATCH(F52,Type1!$B$3:$B$176,0))</f>
        <v>migr</v>
      </c>
      <c r="H52" s="14" t="s">
        <v>256</v>
      </c>
      <c r="I52" s="22" t="str">
        <f>INDEX(Type2!$D$3:$D$176,MATCH(H52,Type2!$B$3:$B$176,0))</f>
        <v>abs</v>
      </c>
      <c r="J52" s="42" t="s">
        <v>294</v>
      </c>
      <c r="K52" s="41" t="str">
        <f>INDEX(units!$D$4:$D$177,MATCH(J52,units!$B$4:$B$177,0))</f>
        <v>number</v>
      </c>
      <c r="L52" s="4" t="s">
        <v>11</v>
      </c>
      <c r="M52" s="4" t="s">
        <v>11</v>
      </c>
      <c r="N52" s="4" t="s">
        <v>11</v>
      </c>
    </row>
    <row r="53" spans="1:14" s="4" customFormat="1" ht="16.5" thickBot="1" thickTop="1">
      <c r="A53" s="4">
        <v>2</v>
      </c>
      <c r="B53" s="3" t="s">
        <v>151</v>
      </c>
      <c r="C53" s="10">
        <v>47</v>
      </c>
      <c r="D53" s="5" t="s">
        <v>152</v>
      </c>
      <c r="E53" s="5" t="s">
        <v>153</v>
      </c>
      <c r="F53" s="14" t="s">
        <v>251</v>
      </c>
      <c r="G53" s="22" t="str">
        <f>INDEX(Type1!$D$3:$D$176,MATCH(F53,Type1!$B$3:$B$176,0))</f>
        <v>migr</v>
      </c>
      <c r="H53" s="14" t="s">
        <v>256</v>
      </c>
      <c r="I53" s="22" t="str">
        <f>INDEX(Type2!$D$3:$D$176,MATCH(H53,Type2!$B$3:$B$176,0))</f>
        <v>abs</v>
      </c>
      <c r="J53" s="42" t="s">
        <v>294</v>
      </c>
      <c r="K53" s="41" t="str">
        <f>INDEX(units!$D$4:$D$177,MATCH(J53,units!$B$4:$B$177,0))</f>
        <v>number</v>
      </c>
      <c r="L53" s="4" t="s">
        <v>11</v>
      </c>
      <c r="M53" s="4" t="s">
        <v>11</v>
      </c>
      <c r="N53" s="4" t="s">
        <v>11</v>
      </c>
    </row>
    <row r="54" spans="1:14" s="4" customFormat="1" ht="16.5" thickBot="1" thickTop="1">
      <c r="A54" s="4">
        <v>2</v>
      </c>
      <c r="B54" s="3" t="s">
        <v>154</v>
      </c>
      <c r="C54" s="10">
        <v>23</v>
      </c>
      <c r="D54" s="5" t="s">
        <v>85</v>
      </c>
      <c r="E54" s="5" t="s">
        <v>86</v>
      </c>
      <c r="F54" s="14" t="s">
        <v>247</v>
      </c>
      <c r="G54" s="22" t="str">
        <f>INDEX(Type1!$D$3:$D$176,MATCH(F54,Type1!$B$3:$B$176,0))</f>
        <v>fert</v>
      </c>
      <c r="H54" s="14" t="s">
        <v>255</v>
      </c>
      <c r="I54" s="22" t="str">
        <f>INDEX(Type2!$D$3:$D$176,MATCH(H54,Type2!$B$3:$B$176,0))</f>
        <v>rel</v>
      </c>
      <c r="J54" s="45" t="s">
        <v>315</v>
      </c>
      <c r="K54" s="41" t="str">
        <f>INDEX(units!$D$4:$D$177,MATCH(J54,units!$B$4:$B$177,0))</f>
        <v>per_100lb</v>
      </c>
      <c r="L54" s="4" t="s">
        <v>11</v>
      </c>
      <c r="M54" s="4">
        <v>333</v>
      </c>
      <c r="N54" s="4" t="s">
        <v>11</v>
      </c>
    </row>
    <row r="55" spans="1:14" s="4" customFormat="1" ht="16.5" thickBot="1" thickTop="1">
      <c r="A55" s="4">
        <v>2</v>
      </c>
      <c r="B55" s="3" t="s">
        <v>155</v>
      </c>
      <c r="C55" s="10">
        <v>48</v>
      </c>
      <c r="D55" s="5" t="s">
        <v>156</v>
      </c>
      <c r="E55" s="5" t="s">
        <v>164</v>
      </c>
      <c r="F55" s="14" t="s">
        <v>249</v>
      </c>
      <c r="G55" s="22" t="str">
        <f>INDEX(Type1!$D$3:$D$176,MATCH(F55,Type1!$B$3:$B$176,0))</f>
        <v>marr</v>
      </c>
      <c r="H55" s="14" t="s">
        <v>256</v>
      </c>
      <c r="I55" s="22" t="str">
        <f>INDEX(Type2!$D$3:$D$176,MATCH(H55,Type2!$B$3:$B$176,0))</f>
        <v>abs</v>
      </c>
      <c r="J55" s="42" t="s">
        <v>294</v>
      </c>
      <c r="K55" s="41" t="str">
        <f>INDEX(units!$D$4:$D$177,MATCH(J55,units!$B$4:$B$177,0))</f>
        <v>number</v>
      </c>
      <c r="L55" s="4" t="s">
        <v>11</v>
      </c>
      <c r="M55" s="4" t="s">
        <v>11</v>
      </c>
      <c r="N55" s="4" t="s">
        <v>11</v>
      </c>
    </row>
    <row r="56" spans="1:14" s="4" customFormat="1" ht="16.5" thickBot="1" thickTop="1">
      <c r="A56" s="4">
        <v>2</v>
      </c>
      <c r="B56" s="3" t="s">
        <v>157</v>
      </c>
      <c r="C56" s="10">
        <v>49</v>
      </c>
      <c r="D56" s="5" t="s">
        <v>158</v>
      </c>
      <c r="E56" s="5" t="s">
        <v>165</v>
      </c>
      <c r="F56" s="14" t="s">
        <v>249</v>
      </c>
      <c r="G56" s="22" t="str">
        <f>INDEX(Type1!$D$3:$D$176,MATCH(F56,Type1!$B$3:$B$176,0))</f>
        <v>marr</v>
      </c>
      <c r="H56" s="14" t="s">
        <v>256</v>
      </c>
      <c r="I56" s="22" t="str">
        <f>INDEX(Type2!$D$3:$D$176,MATCH(H56,Type2!$B$3:$B$176,0))</f>
        <v>abs</v>
      </c>
      <c r="J56" s="42" t="s">
        <v>294</v>
      </c>
      <c r="K56" s="41" t="str">
        <f>INDEX(units!$D$4:$D$177,MATCH(J56,units!$B$4:$B$177,0))</f>
        <v>number</v>
      </c>
      <c r="L56" s="4" t="s">
        <v>11</v>
      </c>
      <c r="M56" s="4" t="s">
        <v>11</v>
      </c>
      <c r="N56" s="4" t="s">
        <v>11</v>
      </c>
    </row>
    <row r="57" spans="1:14" s="4" customFormat="1" ht="16.5" thickBot="1" thickTop="1">
      <c r="A57" s="4">
        <v>2</v>
      </c>
      <c r="B57" s="3" t="s">
        <v>159</v>
      </c>
      <c r="C57" s="10">
        <v>50</v>
      </c>
      <c r="D57" s="5" t="s">
        <v>160</v>
      </c>
      <c r="E57" s="5" t="s">
        <v>161</v>
      </c>
      <c r="F57" s="14" t="s">
        <v>246</v>
      </c>
      <c r="G57" s="22" t="str">
        <f>INDEX(Type1!$D$3:$D$176,MATCH(F57,Type1!$B$3:$B$176,0))</f>
        <v>mort</v>
      </c>
      <c r="H57" s="14" t="s">
        <v>256</v>
      </c>
      <c r="I57" s="22" t="str">
        <f>INDEX(Type2!$D$3:$D$176,MATCH(H57,Type2!$B$3:$B$176,0))</f>
        <v>abs</v>
      </c>
      <c r="J57" s="42" t="s">
        <v>294</v>
      </c>
      <c r="K57" s="41" t="str">
        <f>INDEX(units!$D$4:$D$177,MATCH(J57,units!$B$4:$B$177,0))</f>
        <v>number</v>
      </c>
      <c r="L57" s="4" t="s">
        <v>11</v>
      </c>
      <c r="M57" s="4" t="s">
        <v>11</v>
      </c>
      <c r="N57" s="4" t="s">
        <v>11</v>
      </c>
    </row>
    <row r="58" spans="1:14" s="4" customFormat="1" ht="16.5" thickBot="1" thickTop="1">
      <c r="A58" s="4">
        <v>2</v>
      </c>
      <c r="B58" s="3" t="s">
        <v>176</v>
      </c>
      <c r="C58" s="10">
        <v>51</v>
      </c>
      <c r="D58" s="5" t="s">
        <v>224</v>
      </c>
      <c r="E58" s="5" t="s">
        <v>177</v>
      </c>
      <c r="F58" s="14" t="s">
        <v>250</v>
      </c>
      <c r="G58" s="22" t="str">
        <f>INDEX(Type1!$D$3:$D$176,MATCH(F58,Type1!$B$3:$B$176,0))</f>
        <v>pop</v>
      </c>
      <c r="H58" s="14" t="s">
        <v>258</v>
      </c>
      <c r="I58" s="22" t="str">
        <f>INDEX(Type2!$D$3:$D$176,MATCH(H58,Type2!$B$3:$B$176,0))</f>
        <v>age</v>
      </c>
      <c r="J58" s="42" t="s">
        <v>291</v>
      </c>
      <c r="K58" s="41" t="str">
        <f>INDEX(units!$D$4:$D$177,MATCH(J58,units!$B$4:$B$177,0))</f>
        <v>year</v>
      </c>
      <c r="L58" s="4">
        <v>11</v>
      </c>
      <c r="M58" s="4">
        <v>111</v>
      </c>
      <c r="N58" s="4" t="s">
        <v>11</v>
      </c>
    </row>
    <row r="59" spans="1:14" s="4" customFormat="1" ht="16.5" thickBot="1" thickTop="1">
      <c r="A59" s="4">
        <v>2</v>
      </c>
      <c r="B59" s="11" t="s">
        <v>166</v>
      </c>
      <c r="C59" s="10">
        <v>52</v>
      </c>
      <c r="D59" s="5" t="s">
        <v>167</v>
      </c>
      <c r="E59" s="5" t="s">
        <v>168</v>
      </c>
      <c r="F59" s="14" t="s">
        <v>250</v>
      </c>
      <c r="G59" s="22" t="str">
        <f>INDEX(Type1!$D$3:$D$176,MATCH(F59,Type1!$B$3:$B$176,0))</f>
        <v>pop</v>
      </c>
      <c r="H59" s="14" t="s">
        <v>257</v>
      </c>
      <c r="I59" s="22" t="str">
        <f>INDEX(Type2!$D$3:$D$176,MATCH(H59,Type2!$B$3:$B$176,0))</f>
        <v>int</v>
      </c>
      <c r="J59" s="42" t="s">
        <v>291</v>
      </c>
      <c r="K59" s="41" t="str">
        <f>INDEX(units!$D$4:$D$177,MATCH(J59,units!$B$4:$B$177,0))</f>
        <v>year</v>
      </c>
      <c r="L59" s="4" t="s">
        <v>11</v>
      </c>
      <c r="M59" s="4">
        <v>111</v>
      </c>
      <c r="N59" s="4" t="s">
        <v>11</v>
      </c>
    </row>
    <row r="60" spans="1:14" s="4" customFormat="1" ht="16.5" thickBot="1" thickTop="1">
      <c r="A60" s="4">
        <v>2</v>
      </c>
      <c r="B60" s="3" t="s">
        <v>169</v>
      </c>
      <c r="C60" s="10">
        <v>53</v>
      </c>
      <c r="D60" s="5" t="s">
        <v>170</v>
      </c>
      <c r="E60" s="5" t="s">
        <v>171</v>
      </c>
      <c r="F60" s="14" t="s">
        <v>250</v>
      </c>
      <c r="G60" s="22" t="str">
        <f>INDEX(Type1!$D$3:$D$176,MATCH(F60,Type1!$B$3:$B$176,0))</f>
        <v>pop</v>
      </c>
      <c r="H60" s="14" t="s">
        <v>255</v>
      </c>
      <c r="I60" s="22" t="str">
        <f>INDEX(Type2!$D$3:$D$176,MATCH(H60,Type2!$B$3:$B$176,0))</f>
        <v>rel</v>
      </c>
      <c r="J60" s="42" t="s">
        <v>296</v>
      </c>
      <c r="K60" s="41" t="str">
        <f>INDEX(units!$D$4:$D$177,MATCH(J60,units!$B$4:$B$177,0))</f>
        <v>per_100</v>
      </c>
      <c r="L60" s="4" t="s">
        <v>11</v>
      </c>
      <c r="M60" s="4" t="s">
        <v>11</v>
      </c>
      <c r="N60" s="4" t="s">
        <v>11</v>
      </c>
    </row>
    <row r="61" spans="1:14" s="4" customFormat="1" ht="16.5" thickBot="1" thickTop="1">
      <c r="A61" s="4">
        <v>2</v>
      </c>
      <c r="B61" s="3" t="s">
        <v>162</v>
      </c>
      <c r="C61" s="10">
        <v>54</v>
      </c>
      <c r="D61" s="5" t="s">
        <v>172</v>
      </c>
      <c r="E61" s="5" t="s">
        <v>163</v>
      </c>
      <c r="F61" s="14" t="s">
        <v>251</v>
      </c>
      <c r="G61" s="22" t="str">
        <f>INDEX(Type1!$D$3:$D$176,MATCH(F61,Type1!$B$3:$B$176,0))</f>
        <v>migr</v>
      </c>
      <c r="H61" s="14" t="s">
        <v>256</v>
      </c>
      <c r="I61" s="22" t="str">
        <f>INDEX(Type2!$D$3:$D$176,MATCH(H61,Type2!$B$3:$B$176,0))</f>
        <v>abs</v>
      </c>
      <c r="J61" s="42" t="s">
        <v>294</v>
      </c>
      <c r="K61" s="41" t="str">
        <f>INDEX(units!$D$4:$D$177,MATCH(J61,units!$B$4:$B$177,0))</f>
        <v>number</v>
      </c>
      <c r="L61" s="4" t="s">
        <v>11</v>
      </c>
      <c r="M61" s="4" t="s">
        <v>11</v>
      </c>
      <c r="N61" s="4" t="s">
        <v>11</v>
      </c>
    </row>
    <row r="62" spans="1:14" s="4" customFormat="1" ht="16.5" thickBot="1" thickTop="1">
      <c r="A62" s="4">
        <v>2</v>
      </c>
      <c r="B62" s="3" t="s">
        <v>173</v>
      </c>
      <c r="C62" s="10">
        <v>55</v>
      </c>
      <c r="D62" s="5" t="s">
        <v>174</v>
      </c>
      <c r="E62" s="5" t="s">
        <v>175</v>
      </c>
      <c r="F62" s="14" t="s">
        <v>251</v>
      </c>
      <c r="G62" s="22" t="str">
        <f>INDEX(Type1!$D$3:$D$176,MATCH(F62,Type1!$B$3:$B$176,0))</f>
        <v>migr</v>
      </c>
      <c r="H62" s="14" t="s">
        <v>256</v>
      </c>
      <c r="I62" s="22" t="str">
        <f>INDEX(Type2!$D$3:$D$176,MATCH(H62,Type2!$B$3:$B$176,0))</f>
        <v>abs</v>
      </c>
      <c r="J62" s="42" t="s">
        <v>294</v>
      </c>
      <c r="K62" s="41" t="str">
        <f>INDEX(units!$D$4:$D$177,MATCH(J62,units!$B$4:$B$177,0))</f>
        <v>number</v>
      </c>
      <c r="L62" s="4" t="s">
        <v>11</v>
      </c>
      <c r="M62" s="4" t="s">
        <v>11</v>
      </c>
      <c r="N62" s="4" t="s">
        <v>11</v>
      </c>
    </row>
    <row r="63" spans="1:14" s="4" customFormat="1" ht="16.5" thickBot="1" thickTop="1">
      <c r="A63" s="4">
        <v>2</v>
      </c>
      <c r="B63" s="3" t="s">
        <v>178</v>
      </c>
      <c r="C63" s="10">
        <v>56</v>
      </c>
      <c r="D63" s="5" t="s">
        <v>179</v>
      </c>
      <c r="E63" s="5" t="s">
        <v>180</v>
      </c>
      <c r="F63" s="14" t="s">
        <v>251</v>
      </c>
      <c r="G63" s="22" t="str">
        <f>INDEX(Type1!$D$3:$D$176,MATCH(F63,Type1!$B$3:$B$176,0))</f>
        <v>migr</v>
      </c>
      <c r="H63" s="14" t="s">
        <v>256</v>
      </c>
      <c r="I63" s="22" t="str">
        <f>INDEX(Type2!$D$3:$D$176,MATCH(H63,Type2!$B$3:$B$176,0))</f>
        <v>abs</v>
      </c>
      <c r="J63" s="42" t="s">
        <v>294</v>
      </c>
      <c r="K63" s="41" t="str">
        <f>INDEX(units!$D$4:$D$177,MATCH(J63,units!$B$4:$B$177,0))</f>
        <v>number</v>
      </c>
      <c r="L63" s="4" t="s">
        <v>11</v>
      </c>
      <c r="M63" s="4" t="s">
        <v>11</v>
      </c>
      <c r="N63" s="4" t="s">
        <v>11</v>
      </c>
    </row>
    <row r="64" spans="1:14" s="4" customFormat="1" ht="16.5" thickBot="1" thickTop="1">
      <c r="A64" s="4">
        <v>2</v>
      </c>
      <c r="B64" s="3" t="s">
        <v>181</v>
      </c>
      <c r="C64" s="10">
        <v>57</v>
      </c>
      <c r="D64" s="5" t="s">
        <v>182</v>
      </c>
      <c r="E64" s="5" t="s">
        <v>183</v>
      </c>
      <c r="F64" s="14" t="s">
        <v>250</v>
      </c>
      <c r="G64" s="22" t="str">
        <f>INDEX(Type1!$D$3:$D$176,MATCH(F64,Type1!$B$3:$B$176,0))</f>
        <v>pop</v>
      </c>
      <c r="H64" s="14" t="s">
        <v>256</v>
      </c>
      <c r="I64" s="22" t="str">
        <f>INDEX(Type2!$D$3:$D$176,MATCH(H64,Type2!$B$3:$B$176,0))</f>
        <v>abs</v>
      </c>
      <c r="J64" s="45" t="s">
        <v>332</v>
      </c>
      <c r="K64" s="41" t="str">
        <f>INDEX(units!$D$4:$D$177,MATCH(J64,units!$B$4:$B$177,0))</f>
        <v>person</v>
      </c>
      <c r="L64" s="4" t="s">
        <v>11</v>
      </c>
      <c r="M64" s="4" t="s">
        <v>11</v>
      </c>
      <c r="N64" s="4" t="s">
        <v>11</v>
      </c>
    </row>
    <row r="65" spans="1:14" s="4" customFormat="1" ht="16.5" thickBot="1" thickTop="1">
      <c r="A65" s="4">
        <v>2</v>
      </c>
      <c r="B65" s="3" t="s">
        <v>37</v>
      </c>
      <c r="C65" s="10">
        <v>58</v>
      </c>
      <c r="D65" s="5" t="s">
        <v>185</v>
      </c>
      <c r="E65" s="5" t="s">
        <v>186</v>
      </c>
      <c r="F65" s="14" t="s">
        <v>250</v>
      </c>
      <c r="G65" s="22" t="str">
        <f>INDEX(Type1!$D$3:$D$176,MATCH(F65,Type1!$B$3:$B$176,0))</f>
        <v>pop</v>
      </c>
      <c r="H65" s="14" t="s">
        <v>255</v>
      </c>
      <c r="I65" s="22" t="str">
        <f>INDEX(Type2!$D$3:$D$176,MATCH(H65,Type2!$B$3:$B$176,0))</f>
        <v>rel</v>
      </c>
      <c r="J65" s="42" t="s">
        <v>296</v>
      </c>
      <c r="K65" s="41" t="str">
        <f>INDEX(units!$D$4:$D$177,MATCH(J65,units!$B$4:$B$177,0))</f>
        <v>per_100</v>
      </c>
      <c r="L65" s="4" t="s">
        <v>11</v>
      </c>
      <c r="M65" s="4">
        <v>100</v>
      </c>
      <c r="N65" s="4" t="s">
        <v>11</v>
      </c>
    </row>
    <row r="66" spans="1:14" s="4" customFormat="1" ht="16.5" thickBot="1" thickTop="1">
      <c r="A66" s="4">
        <v>2</v>
      </c>
      <c r="B66" s="3" t="s">
        <v>187</v>
      </c>
      <c r="C66" s="10">
        <v>59</v>
      </c>
      <c r="D66" s="5" t="s">
        <v>188</v>
      </c>
      <c r="E66" s="5" t="s">
        <v>189</v>
      </c>
      <c r="F66" s="14" t="s">
        <v>250</v>
      </c>
      <c r="G66" s="22" t="str">
        <f>INDEX(Type1!$D$3:$D$176,MATCH(F66,Type1!$B$3:$B$176,0))</f>
        <v>pop</v>
      </c>
      <c r="H66" s="14" t="s">
        <v>255</v>
      </c>
      <c r="I66" s="22" t="str">
        <f>INDEX(Type2!$D$3:$D$176,MATCH(H66,Type2!$B$3:$B$176,0))</f>
        <v>rel</v>
      </c>
      <c r="J66" s="45" t="s">
        <v>300</v>
      </c>
      <c r="K66" s="41" t="str">
        <f>INDEX(units!$D$4:$D$177,MATCH(J66,units!$B$4:$B$177,0))</f>
        <v>per_100_y</v>
      </c>
      <c r="L66" s="4" t="s">
        <v>11</v>
      </c>
      <c r="M66" s="4">
        <v>55</v>
      </c>
      <c r="N66" s="4" t="s">
        <v>11</v>
      </c>
    </row>
    <row r="67" spans="1:14" s="4" customFormat="1" ht="16.5" thickBot="1" thickTop="1">
      <c r="A67" s="4">
        <v>2</v>
      </c>
      <c r="B67" s="3" t="s">
        <v>193</v>
      </c>
      <c r="C67" s="10">
        <v>60</v>
      </c>
      <c r="D67" s="5" t="s">
        <v>194</v>
      </c>
      <c r="E67" s="5" t="s">
        <v>195</v>
      </c>
      <c r="F67" s="14" t="s">
        <v>246</v>
      </c>
      <c r="G67" s="22" t="str">
        <f>INDEX(Type1!$D$3:$D$176,MATCH(F67,Type1!$B$3:$B$176,0))</f>
        <v>mort</v>
      </c>
      <c r="H67" s="14" t="s">
        <v>256</v>
      </c>
      <c r="I67" s="22" t="str">
        <f>INDEX(Type2!$D$3:$D$176,MATCH(H67,Type2!$B$3:$B$176,0))</f>
        <v>abs</v>
      </c>
      <c r="J67" s="42" t="s">
        <v>294</v>
      </c>
      <c r="K67" s="41" t="str">
        <f>INDEX(units!$D$4:$D$177,MATCH(J67,units!$B$4:$B$177,0))</f>
        <v>number</v>
      </c>
      <c r="L67" s="4" t="s">
        <v>11</v>
      </c>
      <c r="M67" s="4" t="s">
        <v>11</v>
      </c>
      <c r="N67" s="4" t="s">
        <v>11</v>
      </c>
    </row>
    <row r="68" spans="1:14" s="4" customFormat="1" ht="16.5" thickBot="1" thickTop="1">
      <c r="A68" s="4">
        <v>2</v>
      </c>
      <c r="B68" s="3" t="s">
        <v>190</v>
      </c>
      <c r="C68" s="10">
        <v>61</v>
      </c>
      <c r="D68" s="5" t="s">
        <v>191</v>
      </c>
      <c r="E68" s="5" t="s">
        <v>192</v>
      </c>
      <c r="F68" s="14" t="s">
        <v>251</v>
      </c>
      <c r="G68" s="22" t="str">
        <f>INDEX(Type1!$D$3:$D$176,MATCH(F68,Type1!$B$3:$B$176,0))</f>
        <v>migr</v>
      </c>
      <c r="H68" s="14" t="s">
        <v>256</v>
      </c>
      <c r="I68" s="22" t="str">
        <f>INDEX(Type2!$D$3:$D$176,MATCH(H68,Type2!$B$3:$B$176,0))</f>
        <v>abs</v>
      </c>
      <c r="J68" s="42" t="s">
        <v>294</v>
      </c>
      <c r="K68" s="41" t="str">
        <f>INDEX(units!$D$4:$D$177,MATCH(J68,units!$B$4:$B$177,0))</f>
        <v>number</v>
      </c>
      <c r="L68" s="4" t="s">
        <v>11</v>
      </c>
      <c r="M68" s="4" t="s">
        <v>11</v>
      </c>
      <c r="N68" s="4" t="s">
        <v>11</v>
      </c>
    </row>
    <row r="69" spans="1:14" s="4" customFormat="1" ht="16.5" thickBot="1" thickTop="1">
      <c r="A69" s="4">
        <v>2</v>
      </c>
      <c r="B69" s="11" t="s">
        <v>196</v>
      </c>
      <c r="C69" s="10">
        <v>62</v>
      </c>
      <c r="D69" s="5" t="s">
        <v>197</v>
      </c>
      <c r="E69" s="5" t="s">
        <v>198</v>
      </c>
      <c r="F69" s="14" t="s">
        <v>246</v>
      </c>
      <c r="G69" s="22" t="str">
        <f>INDEX(Type1!$D$3:$D$176,MATCH(F69,Type1!$B$3:$B$176,0))</f>
        <v>mort</v>
      </c>
      <c r="H69" s="14" t="s">
        <v>255</v>
      </c>
      <c r="I69" s="22" t="str">
        <f>INDEX(Type2!$D$3:$D$176,MATCH(H69,Type2!$B$3:$B$176,0))</f>
        <v>rel</v>
      </c>
      <c r="J69" s="45" t="s">
        <v>292</v>
      </c>
      <c r="K69" s="41" t="str">
        <f>INDEX(units!$D$4:$D$177,MATCH(J69,units!$B$4:$B$177,0))</f>
        <v>per_1000lb</v>
      </c>
      <c r="L69" s="4" t="s">
        <v>11</v>
      </c>
      <c r="M69" s="4" t="s">
        <v>11</v>
      </c>
      <c r="N69" s="4" t="s">
        <v>11</v>
      </c>
    </row>
    <row r="70" spans="1:14" s="4" customFormat="1" ht="16.5" thickBot="1" thickTop="1">
      <c r="A70" s="4">
        <v>2</v>
      </c>
      <c r="B70" s="11" t="s">
        <v>199</v>
      </c>
      <c r="C70" s="10">
        <v>63</v>
      </c>
      <c r="D70" s="5" t="s">
        <v>200</v>
      </c>
      <c r="E70" s="5" t="s">
        <v>201</v>
      </c>
      <c r="F70" s="14" t="s">
        <v>251</v>
      </c>
      <c r="G70" s="22" t="str">
        <f>INDEX(Type1!$D$3:$D$176,MATCH(F70,Type1!$B$3:$B$176,0))</f>
        <v>migr</v>
      </c>
      <c r="H70" s="14" t="s">
        <v>256</v>
      </c>
      <c r="I70" s="22" t="str">
        <f>INDEX(Type2!$D$3:$D$176,MATCH(H70,Type2!$B$3:$B$176,0))</f>
        <v>abs</v>
      </c>
      <c r="J70" s="42" t="s">
        <v>294</v>
      </c>
      <c r="K70" s="41" t="str">
        <f>INDEX(units!$D$4:$D$177,MATCH(J70,units!$B$4:$B$177,0))</f>
        <v>number</v>
      </c>
      <c r="L70" s="4" t="s">
        <v>11</v>
      </c>
      <c r="M70" s="4" t="s">
        <v>11</v>
      </c>
      <c r="N70" s="4" t="s">
        <v>11</v>
      </c>
    </row>
    <row r="71" spans="1:14" s="4" customFormat="1" ht="16.5" thickBot="1" thickTop="1">
      <c r="A71" s="4">
        <v>2</v>
      </c>
      <c r="B71" s="11" t="s">
        <v>202</v>
      </c>
      <c r="C71" s="10">
        <v>64</v>
      </c>
      <c r="D71" s="5" t="s">
        <v>203</v>
      </c>
      <c r="E71" s="5" t="s">
        <v>204</v>
      </c>
      <c r="F71" s="14" t="s">
        <v>250</v>
      </c>
      <c r="G71" s="22" t="str">
        <f>INDEX(Type1!$D$3:$D$176,MATCH(F71,Type1!$B$3:$B$176,0))</f>
        <v>pop</v>
      </c>
      <c r="H71" s="14" t="s">
        <v>255</v>
      </c>
      <c r="I71" s="22" t="str">
        <f>INDEX(Type2!$D$3:$D$176,MATCH(H71,Type2!$B$3:$B$176,0))</f>
        <v>rel</v>
      </c>
      <c r="J71" s="30" t="s">
        <v>429</v>
      </c>
      <c r="K71" s="41" t="str">
        <f>INDEX(units!$D$4:$D$177,MATCH(J71,units!$B$4:$B$177,0))</f>
        <v>males_per_1_female</v>
      </c>
      <c r="L71" s="4" t="s">
        <v>11</v>
      </c>
      <c r="M71" s="4" t="s">
        <v>11</v>
      </c>
      <c r="N71" s="4" t="s">
        <v>11</v>
      </c>
    </row>
    <row r="72" spans="1:14" s="4" customFormat="1" ht="16.5" thickBot="1" thickTop="1">
      <c r="A72" s="4">
        <v>2</v>
      </c>
      <c r="B72" s="11" t="s">
        <v>205</v>
      </c>
      <c r="C72" s="10">
        <v>65</v>
      </c>
      <c r="D72" s="5" t="s">
        <v>206</v>
      </c>
      <c r="E72" s="5" t="s">
        <v>207</v>
      </c>
      <c r="F72" s="14" t="s">
        <v>246</v>
      </c>
      <c r="G72" s="22" t="str">
        <f>INDEX(Type1!$D$3:$D$176,MATCH(F72,Type1!$B$3:$B$176,0))</f>
        <v>mort</v>
      </c>
      <c r="H72" s="14" t="s">
        <v>256</v>
      </c>
      <c r="I72" s="22" t="str">
        <f>INDEX(Type2!$D$3:$D$176,MATCH(H72,Type2!$B$3:$B$176,0))</f>
        <v>abs</v>
      </c>
      <c r="J72" s="42" t="s">
        <v>294</v>
      </c>
      <c r="K72" s="41" t="str">
        <f>INDEX(units!$D$4:$D$177,MATCH(J72,units!$B$4:$B$177,0))</f>
        <v>number</v>
      </c>
      <c r="L72" s="4" t="s">
        <v>11</v>
      </c>
      <c r="M72" s="4" t="s">
        <v>11</v>
      </c>
      <c r="N72" s="4" t="s">
        <v>11</v>
      </c>
    </row>
    <row r="73" spans="1:14" s="4" customFormat="1" ht="16.5" thickBot="1" thickTop="1">
      <c r="A73" s="4">
        <v>2</v>
      </c>
      <c r="B73" s="3" t="s">
        <v>211</v>
      </c>
      <c r="C73" s="10">
        <v>66</v>
      </c>
      <c r="D73" s="5" t="s">
        <v>212</v>
      </c>
      <c r="E73" s="5" t="s">
        <v>213</v>
      </c>
      <c r="F73" s="14" t="s">
        <v>246</v>
      </c>
      <c r="G73" s="22" t="str">
        <f>INDEX(Type1!$D$3:$D$176,MATCH(F73,Type1!$B$3:$B$176,0))</f>
        <v>mort</v>
      </c>
      <c r="H73" s="14" t="s">
        <v>255</v>
      </c>
      <c r="I73" s="22" t="str">
        <f>INDEX(Type2!$D$3:$D$176,MATCH(H73,Type2!$B$3:$B$176,0))</f>
        <v>rel</v>
      </c>
      <c r="J73" s="45" t="s">
        <v>307</v>
      </c>
      <c r="K73" s="41" t="str">
        <f>INDEX(units!$D$4:$D$177,MATCH(J73,units!$B$4:$B$177,0))</f>
        <v>unit</v>
      </c>
      <c r="L73" s="4">
        <v>0</v>
      </c>
      <c r="M73" s="4">
        <v>1.0000001</v>
      </c>
      <c r="N73" s="4" t="s">
        <v>11</v>
      </c>
    </row>
    <row r="74" spans="1:14" s="4" customFormat="1" ht="16.5" thickBot="1" thickTop="1">
      <c r="A74" s="4">
        <v>2</v>
      </c>
      <c r="B74" s="3" t="s">
        <v>208</v>
      </c>
      <c r="C74" s="10">
        <v>67</v>
      </c>
      <c r="D74" s="5" t="s">
        <v>209</v>
      </c>
      <c r="E74" s="5" t="s">
        <v>210</v>
      </c>
      <c r="F74" s="14" t="s">
        <v>251</v>
      </c>
      <c r="G74" s="22" t="str">
        <f>INDEX(Type1!$D$3:$D$176,MATCH(F74,Type1!$B$3:$B$176,0))</f>
        <v>migr</v>
      </c>
      <c r="H74" s="14" t="s">
        <v>256</v>
      </c>
      <c r="I74" s="22" t="str">
        <f>INDEX(Type2!$D$3:$D$176,MATCH(H74,Type2!$B$3:$B$176,0))</f>
        <v>abs</v>
      </c>
      <c r="J74" s="42" t="s">
        <v>294</v>
      </c>
      <c r="K74" s="41" t="str">
        <f>INDEX(units!$D$4:$D$177,MATCH(J74,units!$B$4:$B$177,0))</f>
        <v>number</v>
      </c>
      <c r="L74" s="4" t="s">
        <v>11</v>
      </c>
      <c r="M74" s="4" t="s">
        <v>11</v>
      </c>
      <c r="N74" s="4" t="s">
        <v>11</v>
      </c>
    </row>
    <row r="75" spans="1:14" s="4" customFormat="1" ht="16.5" thickBot="1" thickTop="1">
      <c r="A75" s="4">
        <v>2</v>
      </c>
      <c r="B75" s="3" t="s">
        <v>214</v>
      </c>
      <c r="C75" s="10">
        <v>68</v>
      </c>
      <c r="D75" s="5" t="s">
        <v>215</v>
      </c>
      <c r="E75" s="5" t="s">
        <v>216</v>
      </c>
      <c r="F75" s="14" t="s">
        <v>246</v>
      </c>
      <c r="G75" s="22" t="str">
        <f>INDEX(Type1!$D$3:$D$176,MATCH(F75,Type1!$B$3:$B$176,0))</f>
        <v>mort</v>
      </c>
      <c r="H75" s="14" t="s">
        <v>28</v>
      </c>
      <c r="I75" s="22" t="str">
        <f>INDEX(Type2!$D$3:$D$176,MATCH(H75,Type2!$B$3:$B$176,0))</f>
        <v>tab</v>
      </c>
      <c r="J75" s="14" t="s">
        <v>28</v>
      </c>
      <c r="K75" s="41" t="str">
        <f>INDEX(units!$D$4:$D$177,MATCH(J75,units!$B$4:$B$177,0))</f>
        <v>LT</v>
      </c>
      <c r="L75" s="4" t="s">
        <v>11</v>
      </c>
      <c r="M75" s="4" t="s">
        <v>11</v>
      </c>
      <c r="N75" s="4" t="s">
        <v>11</v>
      </c>
    </row>
    <row r="76" spans="1:14" s="4" customFormat="1" ht="16.5" thickBot="1" thickTop="1">
      <c r="A76" s="4">
        <v>2</v>
      </c>
      <c r="B76" s="3" t="s">
        <v>218</v>
      </c>
      <c r="C76" s="10">
        <v>69</v>
      </c>
      <c r="D76" s="5" t="s">
        <v>219</v>
      </c>
      <c r="E76" s="5" t="s">
        <v>220</v>
      </c>
      <c r="F76" s="14" t="s">
        <v>246</v>
      </c>
      <c r="G76" s="22" t="str">
        <f>INDEX(Type1!$D$3:$D$176,MATCH(F76,Type1!$B$3:$B$176,0))</f>
        <v>mort</v>
      </c>
      <c r="H76" s="14" t="s">
        <v>255</v>
      </c>
      <c r="I76" s="22" t="str">
        <f>INDEX(Type2!$D$3:$D$176,MATCH(H76,Type2!$B$3:$B$176,0))</f>
        <v>rel</v>
      </c>
      <c r="J76" s="42" t="s">
        <v>295</v>
      </c>
      <c r="K76" s="41" t="str">
        <f>INDEX(units!$D$4:$D$177,MATCH(J76,units!$B$4:$B$177,0))</f>
        <v>per_1000p_y</v>
      </c>
      <c r="L76" s="4">
        <v>0.001</v>
      </c>
      <c r="M76" s="4">
        <v>3333</v>
      </c>
      <c r="N76" s="4" t="s">
        <v>11</v>
      </c>
    </row>
    <row r="77" spans="1:14" s="4" customFormat="1" ht="16.5" thickBot="1" thickTop="1">
      <c r="A77" s="4">
        <v>2</v>
      </c>
      <c r="B77" s="3" t="s">
        <v>221</v>
      </c>
      <c r="C77" s="10">
        <v>70</v>
      </c>
      <c r="D77" s="5" t="s">
        <v>222</v>
      </c>
      <c r="E77" s="5" t="s">
        <v>223</v>
      </c>
      <c r="F77" s="14" t="s">
        <v>247</v>
      </c>
      <c r="G77" s="22" t="str">
        <f>INDEX(Type1!$D$3:$D$176,MATCH(F77,Type1!$B$3:$B$176,0))</f>
        <v>fert</v>
      </c>
      <c r="H77" s="14" t="s">
        <v>257</v>
      </c>
      <c r="I77" s="22" t="str">
        <f>INDEX(Type2!$D$3:$D$176,MATCH(H77,Type2!$B$3:$B$176,0))</f>
        <v>int</v>
      </c>
      <c r="J77" s="42" t="s">
        <v>289</v>
      </c>
      <c r="K77" s="41" t="str">
        <f>INDEX(units!$D$4:$D$177,MATCH(J77,units!$B$4:$B$177,0))</f>
        <v>ch_per_w</v>
      </c>
      <c r="L77" s="4">
        <v>0.1</v>
      </c>
      <c r="M77" s="4">
        <v>22</v>
      </c>
      <c r="N77" s="4" t="s">
        <v>11</v>
      </c>
    </row>
    <row r="78" spans="1:14" s="4" customFormat="1" ht="16.5" thickBot="1" thickTop="1">
      <c r="A78" s="4">
        <v>2</v>
      </c>
      <c r="B78" s="3" t="s">
        <v>43</v>
      </c>
      <c r="C78" s="10">
        <v>71</v>
      </c>
      <c r="D78" s="5" t="s">
        <v>225</v>
      </c>
      <c r="E78" s="5" t="s">
        <v>226</v>
      </c>
      <c r="F78" s="14" t="s">
        <v>246</v>
      </c>
      <c r="G78" s="22" t="str">
        <f>INDEX(Type1!$D$3:$D$176,MATCH(F78,Type1!$B$3:$B$176,0))</f>
        <v>mort</v>
      </c>
      <c r="H78" s="14" t="s">
        <v>256</v>
      </c>
      <c r="I78" s="22" t="str">
        <f>INDEX(Type2!$D$3:$D$176,MATCH(H78,Type2!$B$3:$B$176,0))</f>
        <v>abs</v>
      </c>
      <c r="J78" s="42" t="s">
        <v>294</v>
      </c>
      <c r="K78" s="41" t="str">
        <f>INDEX(units!$D$4:$D$177,MATCH(J78,units!$B$4:$B$177,0))</f>
        <v>number</v>
      </c>
      <c r="L78" s="4" t="s">
        <v>11</v>
      </c>
      <c r="M78" s="4" t="s">
        <v>11</v>
      </c>
      <c r="N78" s="4" t="s">
        <v>11</v>
      </c>
    </row>
    <row r="79" spans="1:14" s="4" customFormat="1" ht="16.5" thickBot="1" thickTop="1">
      <c r="A79" s="4">
        <v>2</v>
      </c>
      <c r="B79" s="3" t="s">
        <v>42</v>
      </c>
      <c r="C79" s="10">
        <v>72</v>
      </c>
      <c r="D79" s="5" t="s">
        <v>227</v>
      </c>
      <c r="E79" s="5" t="s">
        <v>228</v>
      </c>
      <c r="F79" s="14" t="s">
        <v>246</v>
      </c>
      <c r="G79" s="22" t="str">
        <f>INDEX(Type1!$D$3:$D$176,MATCH(F79,Type1!$B$3:$B$176,0))</f>
        <v>mort</v>
      </c>
      <c r="H79" s="14" t="s">
        <v>255</v>
      </c>
      <c r="I79" s="22" t="str">
        <f>INDEX(Type2!$D$3:$D$176,MATCH(H79,Type2!$B$3:$B$176,0))</f>
        <v>rel</v>
      </c>
      <c r="J79" s="45" t="s">
        <v>312</v>
      </c>
      <c r="K79" s="41" t="str">
        <f>INDEX(units!$D$4:$D$177,MATCH(J79,units!$B$4:$B$177,0))</f>
        <v>per_10000lb</v>
      </c>
      <c r="L79" s="4" t="s">
        <v>11</v>
      </c>
      <c r="M79" s="4" t="s">
        <v>11</v>
      </c>
      <c r="N79" s="4" t="s">
        <v>11</v>
      </c>
    </row>
    <row r="80" spans="1:14" s="4" customFormat="1" ht="16.5" thickBot="1" thickTop="1">
      <c r="A80" s="4">
        <v>2</v>
      </c>
      <c r="B80" s="3" t="s">
        <v>229</v>
      </c>
      <c r="C80" s="10">
        <v>73</v>
      </c>
      <c r="D80" s="5" t="s">
        <v>230</v>
      </c>
      <c r="E80" s="5" t="s">
        <v>231</v>
      </c>
      <c r="F80" s="14" t="s">
        <v>249</v>
      </c>
      <c r="G80" s="22" t="str">
        <f>INDEX(Type1!$D$3:$D$176,MATCH(F80,Type1!$B$3:$B$176,0))</f>
        <v>marr</v>
      </c>
      <c r="H80" s="14" t="s">
        <v>257</v>
      </c>
      <c r="I80" s="22" t="str">
        <f>INDEX(Type2!$D$3:$D$176,MATCH(H80,Type2!$B$3:$B$176,0))</f>
        <v>int</v>
      </c>
      <c r="J80" s="45" t="s">
        <v>396</v>
      </c>
      <c r="K80" s="41" t="str">
        <f>INDEX(units!$D$4:$D$177,MATCH(J80,units!$B$4:$B$177,0))</f>
        <v>per_1000_marr</v>
      </c>
      <c r="L80" s="4" t="s">
        <v>11</v>
      </c>
      <c r="M80" s="4">
        <v>1999</v>
      </c>
      <c r="N80" s="4" t="s">
        <v>11</v>
      </c>
    </row>
    <row r="81" spans="1:14" s="4" customFormat="1" ht="16.5" thickBot="1" thickTop="1">
      <c r="A81" s="4">
        <v>2</v>
      </c>
      <c r="B81" s="3" t="s">
        <v>232</v>
      </c>
      <c r="C81" s="10">
        <v>74</v>
      </c>
      <c r="D81" s="5" t="s">
        <v>233</v>
      </c>
      <c r="E81" s="5" t="s">
        <v>234</v>
      </c>
      <c r="F81" s="14" t="s">
        <v>250</v>
      </c>
      <c r="G81" s="22" t="str">
        <f>INDEX(Type1!$D$3:$D$176,MATCH(F81,Type1!$B$3:$B$176,0))</f>
        <v>pop</v>
      </c>
      <c r="H81" s="14" t="s">
        <v>256</v>
      </c>
      <c r="I81" s="22" t="str">
        <f>INDEX(Type2!$D$3:$D$176,MATCH(H81,Type2!$B$3:$B$176,0))</f>
        <v>abs</v>
      </c>
      <c r="J81" s="42" t="s">
        <v>294</v>
      </c>
      <c r="K81" s="41" t="str">
        <f>INDEX(units!$D$4:$D$177,MATCH(J81,units!$B$4:$B$177,0))</f>
        <v>number</v>
      </c>
      <c r="L81" s="4" t="s">
        <v>11</v>
      </c>
      <c r="M81" s="4" t="s">
        <v>11</v>
      </c>
      <c r="N81" s="4" t="s">
        <v>11</v>
      </c>
    </row>
    <row r="82" spans="1:14" s="4" customFormat="1" ht="16.5" thickBot="1" thickTop="1">
      <c r="A82" s="4">
        <v>2</v>
      </c>
      <c r="B82" s="3" t="s">
        <v>235</v>
      </c>
      <c r="C82" s="10">
        <v>75</v>
      </c>
      <c r="D82" s="5" t="s">
        <v>236</v>
      </c>
      <c r="E82" s="5" t="s">
        <v>237</v>
      </c>
      <c r="F82" s="14" t="s">
        <v>249</v>
      </c>
      <c r="G82" s="22" t="str">
        <f>INDEX(Type1!$D$3:$D$176,MATCH(F82,Type1!$B$3:$B$176,0))</f>
        <v>marr</v>
      </c>
      <c r="H82" s="14" t="s">
        <v>257</v>
      </c>
      <c r="I82" s="22" t="str">
        <f>INDEX(Type2!$D$3:$D$176,MATCH(H82,Type2!$B$3:$B$176,0))</f>
        <v>int</v>
      </c>
      <c r="J82" s="45" t="s">
        <v>379</v>
      </c>
      <c r="K82" s="41" t="str">
        <f>INDEX(units!$D$4:$D$177,MATCH(J82,units!$B$4:$B$177,0))</f>
        <v>number_per_1_person</v>
      </c>
      <c r="L82" s="4">
        <v>0.001</v>
      </c>
      <c r="M82" s="4">
        <v>5</v>
      </c>
      <c r="N82" s="4" t="s">
        <v>11</v>
      </c>
    </row>
    <row r="83" spans="1:14" s="4" customFormat="1" ht="16.5" thickBot="1" thickTop="1">
      <c r="A83" s="4">
        <v>2</v>
      </c>
      <c r="B83" s="3" t="s">
        <v>238</v>
      </c>
      <c r="C83" s="10">
        <v>76</v>
      </c>
      <c r="D83" s="5" t="s">
        <v>239</v>
      </c>
      <c r="E83" s="5" t="s">
        <v>240</v>
      </c>
      <c r="F83" s="14" t="s">
        <v>250</v>
      </c>
      <c r="G83" s="22" t="str">
        <f>INDEX(Type1!$D$3:$D$176,MATCH(F83,Type1!$B$3:$B$176,0))</f>
        <v>pop</v>
      </c>
      <c r="H83" s="14" t="s">
        <v>255</v>
      </c>
      <c r="I83" s="22" t="str">
        <f>INDEX(Type2!$D$3:$D$176,MATCH(H83,Type2!$B$3:$B$176,0))</f>
        <v>rel</v>
      </c>
      <c r="J83" s="42" t="s">
        <v>296</v>
      </c>
      <c r="K83" s="41" t="str">
        <f>INDEX(units!$D$4:$D$177,MATCH(J83,units!$B$4:$B$177,0))</f>
        <v>per_100</v>
      </c>
      <c r="L83" s="4">
        <v>0.1</v>
      </c>
      <c r="M83" s="4">
        <v>99</v>
      </c>
      <c r="N83" s="4" t="s">
        <v>11</v>
      </c>
    </row>
    <row r="84" spans="1:14" s="4" customFormat="1" ht="16.5" thickBot="1" thickTop="1">
      <c r="A84" s="4">
        <v>2</v>
      </c>
      <c r="B84" s="11" t="s">
        <v>242</v>
      </c>
      <c r="C84" s="10">
        <v>77</v>
      </c>
      <c r="D84" s="5" t="s">
        <v>243</v>
      </c>
      <c r="E84" s="5" t="s">
        <v>244</v>
      </c>
      <c r="F84" s="14" t="s">
        <v>247</v>
      </c>
      <c r="G84" s="22" t="str">
        <f>INDEX(Type1!$D$3:$D$176,MATCH(F84,Type1!$B$3:$B$176,0))</f>
        <v>fert</v>
      </c>
      <c r="H84" s="14" t="s">
        <v>255</v>
      </c>
      <c r="I84" s="22" t="str">
        <f>INDEX(Type2!$D$3:$D$176,MATCH(H84,Type2!$B$3:$B$176,0))</f>
        <v>rel</v>
      </c>
      <c r="J84" s="45" t="s">
        <v>335</v>
      </c>
      <c r="K84" s="41" t="str">
        <f>INDEX(units!$D$4:$D$177,MATCH(J84,units!$B$4:$B$177,0))</f>
        <v>per_1000w_15_49</v>
      </c>
      <c r="L84" s="4">
        <v>0</v>
      </c>
      <c r="M84" s="4">
        <v>5555</v>
      </c>
      <c r="N84" s="4" t="s">
        <v>11</v>
      </c>
    </row>
    <row r="85" spans="1:14" s="4" customFormat="1" ht="16.5" thickBot="1" thickTop="1">
      <c r="A85" s="4">
        <v>2</v>
      </c>
      <c r="B85" s="3" t="s">
        <v>281</v>
      </c>
      <c r="C85" s="10">
        <v>78</v>
      </c>
      <c r="D85" s="5" t="s">
        <v>282</v>
      </c>
      <c r="E85" s="5" t="s">
        <v>283</v>
      </c>
      <c r="F85" s="14" t="s">
        <v>247</v>
      </c>
      <c r="G85" s="22" t="str">
        <f>INDEX(Type1!$D$3:$D$176,MATCH(F85,Type1!$B$3:$B$176,0))</f>
        <v>fert</v>
      </c>
      <c r="H85" s="14" t="s">
        <v>256</v>
      </c>
      <c r="I85" s="22" t="str">
        <f>INDEX(Type2!$D$3:$D$176,MATCH(H85,Type2!$B$3:$B$176,0))</f>
        <v>abs</v>
      </c>
      <c r="J85" s="42" t="s">
        <v>294</v>
      </c>
      <c r="K85" s="41" t="str">
        <f>INDEX(units!$D$4:$D$177,MATCH(J85,units!$B$4:$B$177,0))</f>
        <v>number</v>
      </c>
      <c r="L85" s="4" t="s">
        <v>11</v>
      </c>
      <c r="M85" s="4" t="s">
        <v>11</v>
      </c>
      <c r="N85" s="4" t="s">
        <v>11</v>
      </c>
    </row>
    <row r="86" spans="1:14" s="4" customFormat="1" ht="16.5" thickBot="1" thickTop="1">
      <c r="A86" s="4">
        <v>2</v>
      </c>
      <c r="B86" s="3" t="s">
        <v>284</v>
      </c>
      <c r="C86" s="10">
        <v>79</v>
      </c>
      <c r="D86" s="5" t="s">
        <v>285</v>
      </c>
      <c r="E86" s="5" t="s">
        <v>286</v>
      </c>
      <c r="F86" s="14" t="s">
        <v>247</v>
      </c>
      <c r="G86" s="22" t="str">
        <f>INDEX(Type1!$D$3:$D$176,MATCH(F86,Type1!$B$3:$B$176,0))</f>
        <v>fert</v>
      </c>
      <c r="H86" s="14" t="s">
        <v>255</v>
      </c>
      <c r="I86" s="22" t="str">
        <f>INDEX(Type2!$D$3:$D$176,MATCH(H86,Type2!$B$3:$B$176,0))</f>
        <v>rel</v>
      </c>
      <c r="J86" s="42" t="s">
        <v>296</v>
      </c>
      <c r="K86" s="41" t="str">
        <f>INDEX(units!$D$4:$D$177,MATCH(J86,units!$B$4:$B$177,0))</f>
        <v>per_100</v>
      </c>
      <c r="L86" s="4">
        <v>0.001</v>
      </c>
      <c r="M86" s="4">
        <v>99</v>
      </c>
      <c r="N86" s="4" t="s">
        <v>11</v>
      </c>
    </row>
    <row r="87" spans="1:14" s="4" customFormat="1" ht="16.5" thickBot="1" thickTop="1">
      <c r="A87" s="4">
        <v>2</v>
      </c>
      <c r="B87" s="3" t="s">
        <v>383</v>
      </c>
      <c r="C87" s="10">
        <v>80</v>
      </c>
      <c r="D87" s="5" t="s">
        <v>384</v>
      </c>
      <c r="E87" s="5" t="s">
        <v>385</v>
      </c>
      <c r="F87" s="14" t="s">
        <v>249</v>
      </c>
      <c r="G87" s="22" t="str">
        <f>INDEX(Type1!$D$3:$D$176,MATCH(F87,Type1!$B$3:$B$176,0))</f>
        <v>marr</v>
      </c>
      <c r="H87" s="14" t="s">
        <v>257</v>
      </c>
      <c r="I87" s="22" t="str">
        <f>INDEX(Type2!$D$3:$D$176,MATCH(H87,Type2!$B$3:$B$176,0))</f>
        <v>int</v>
      </c>
      <c r="J87" s="45" t="s">
        <v>386</v>
      </c>
      <c r="K87" s="41" t="str">
        <f>INDEX(units!$D$4:$D$177,MATCH(J87,units!$B$4:$B$177,0))</f>
        <v>marriages_per_1000_pers</v>
      </c>
      <c r="L87" s="4">
        <v>1</v>
      </c>
      <c r="M87" s="4">
        <v>1999</v>
      </c>
      <c r="N87" s="4" t="s">
        <v>11</v>
      </c>
    </row>
    <row r="88" spans="1:14" s="4" customFormat="1" ht="16.5" thickBot="1" thickTop="1">
      <c r="A88" s="4">
        <v>2</v>
      </c>
      <c r="B88" s="13" t="s">
        <v>391</v>
      </c>
      <c r="C88" s="10">
        <v>81</v>
      </c>
      <c r="D88" s="5" t="s">
        <v>388</v>
      </c>
      <c r="E88" s="5" t="s">
        <v>389</v>
      </c>
      <c r="F88" s="14" t="s">
        <v>249</v>
      </c>
      <c r="G88" s="22" t="str">
        <f>INDEX(Type1!$D$3:$D$176,MATCH(F88,Type1!$B$3:$B$176,0))</f>
        <v>marr</v>
      </c>
      <c r="H88" s="14" t="s">
        <v>258</v>
      </c>
      <c r="I88" s="22" t="str">
        <f>INDEX(Type2!$D$3:$D$176,MATCH(H88,Type2!$B$3:$B$176,0))</f>
        <v>age</v>
      </c>
      <c r="J88" s="42" t="s">
        <v>291</v>
      </c>
      <c r="K88" s="41" t="str">
        <f>INDEX(units!$D$4:$D$177,MATCH(J88,units!$B$4:$B$177,0))</f>
        <v>year</v>
      </c>
      <c r="L88" s="4">
        <v>11</v>
      </c>
      <c r="M88" s="4">
        <v>55</v>
      </c>
      <c r="N88" s="4" t="s">
        <v>11</v>
      </c>
    </row>
    <row r="89" spans="1:14" s="4" customFormat="1" ht="19.5" customHeight="1" thickBot="1" thickTop="1">
      <c r="A89" s="4">
        <v>2</v>
      </c>
      <c r="B89" s="50" t="s">
        <v>393</v>
      </c>
      <c r="C89" s="10">
        <v>82</v>
      </c>
      <c r="D89" s="5" t="s">
        <v>390</v>
      </c>
      <c r="E89" s="5" t="s">
        <v>392</v>
      </c>
      <c r="F89" s="14" t="s">
        <v>249</v>
      </c>
      <c r="G89" s="22" t="str">
        <f>INDEX(Type1!$D$3:$D$176,MATCH(F89,Type1!$B$3:$B$176,0))</f>
        <v>marr</v>
      </c>
      <c r="H89" s="14" t="s">
        <v>258</v>
      </c>
      <c r="I89" s="22" t="str">
        <f>INDEX(Type2!$D$3:$D$176,MATCH(H89,Type2!$B$3:$B$176,0))</f>
        <v>age</v>
      </c>
      <c r="J89" s="42" t="s">
        <v>291</v>
      </c>
      <c r="K89" s="41" t="str">
        <f>INDEX(units!$D$4:$D$177,MATCH(J89,units!$B$4:$B$177,0))</f>
        <v>year</v>
      </c>
      <c r="L89" s="4">
        <v>11</v>
      </c>
      <c r="M89" s="4">
        <v>55</v>
      </c>
      <c r="N89" s="4" t="s">
        <v>11</v>
      </c>
    </row>
    <row r="90" spans="1:14" s="4" customFormat="1" ht="16.5" thickBot="1" thickTop="1">
      <c r="A90" s="4">
        <v>2</v>
      </c>
      <c r="B90" s="13" t="s">
        <v>428</v>
      </c>
      <c r="C90" s="10">
        <v>83</v>
      </c>
      <c r="D90" s="5" t="s">
        <v>394</v>
      </c>
      <c r="E90" s="5" t="s">
        <v>395</v>
      </c>
      <c r="F90" s="14" t="s">
        <v>249</v>
      </c>
      <c r="G90" s="22" t="str">
        <f>INDEX(Type1!$D$3:$D$176,MATCH(F90,Type1!$B$3:$B$176,0))</f>
        <v>marr</v>
      </c>
      <c r="H90" s="14" t="s">
        <v>258</v>
      </c>
      <c r="I90" s="22" t="str">
        <f>INDEX(Type2!$D$3:$D$176,MATCH(H90,Type2!$B$3:$B$176,0))</f>
        <v>age</v>
      </c>
      <c r="J90" s="45" t="s">
        <v>296</v>
      </c>
      <c r="K90" s="41" t="str">
        <f>INDEX(units!$D$4:$D$177,MATCH(J90,units!$B$4:$B$177,0))</f>
        <v>per_100</v>
      </c>
      <c r="L90" s="4">
        <v>0</v>
      </c>
      <c r="M90" s="4">
        <v>99</v>
      </c>
      <c r="N90" s="4" t="s">
        <v>11</v>
      </c>
    </row>
    <row r="91" spans="1:14" s="4" customFormat="1" ht="16.5" thickBot="1" thickTop="1">
      <c r="A91" s="4">
        <v>2</v>
      </c>
      <c r="B91" s="13" t="s">
        <v>398</v>
      </c>
      <c r="C91" s="10">
        <v>84</v>
      </c>
      <c r="D91" s="5" t="s">
        <v>399</v>
      </c>
      <c r="E91" s="5" t="s">
        <v>400</v>
      </c>
      <c r="F91" s="14" t="s">
        <v>249</v>
      </c>
      <c r="G91" s="22" t="str">
        <f>INDEX(Type1!$D$3:$D$176,MATCH(F91,Type1!$B$3:$B$176,0))</f>
        <v>marr</v>
      </c>
      <c r="H91" s="14" t="s">
        <v>258</v>
      </c>
      <c r="I91" s="22" t="str">
        <f>INDEX(Type2!$D$3:$D$176,MATCH(H91,Type2!$B$3:$B$176,0))</f>
        <v>age</v>
      </c>
      <c r="J91" s="42" t="s">
        <v>291</v>
      </c>
      <c r="K91" s="41" t="str">
        <f>INDEX(units!$D$4:$D$177,MATCH(J91,units!$B$4:$B$177,0))</f>
        <v>year</v>
      </c>
      <c r="L91" s="4">
        <v>11</v>
      </c>
      <c r="M91" s="4">
        <v>55</v>
      </c>
      <c r="N91" s="4" t="s">
        <v>11</v>
      </c>
    </row>
    <row r="92" spans="1:14" s="4" customFormat="1" ht="16.5" thickBot="1" thickTop="1">
      <c r="A92" s="4">
        <v>2</v>
      </c>
      <c r="B92" s="11" t="s">
        <v>401</v>
      </c>
      <c r="C92" s="10">
        <v>85</v>
      </c>
      <c r="D92" s="5" t="s">
        <v>402</v>
      </c>
      <c r="E92" s="5" t="s">
        <v>403</v>
      </c>
      <c r="F92" s="14" t="s">
        <v>247</v>
      </c>
      <c r="G92" s="22" t="str">
        <f>INDEX(Type1!$D$3:$D$176,MATCH(F92,Type1!$B$3:$B$176,0))</f>
        <v>fert</v>
      </c>
      <c r="H92" s="14" t="s">
        <v>255</v>
      </c>
      <c r="I92" s="22" t="str">
        <f>INDEX(Type2!$D$3:$D$176,MATCH(H92,Type2!$B$3:$B$176,0))</f>
        <v>rel</v>
      </c>
      <c r="J92" s="42" t="s">
        <v>294</v>
      </c>
      <c r="K92" s="41" t="str">
        <f>INDEX(units!$D$4:$D$177,MATCH(J92,units!$B$4:$B$177,0))</f>
        <v>number</v>
      </c>
      <c r="L92" s="4" t="s">
        <v>11</v>
      </c>
      <c r="M92" s="4">
        <v>2222</v>
      </c>
      <c r="N92" s="4" t="s">
        <v>11</v>
      </c>
    </row>
    <row r="93" spans="1:14" s="4" customFormat="1" ht="16.5" thickBot="1" thickTop="1">
      <c r="A93" s="4">
        <v>2</v>
      </c>
      <c r="B93" s="3" t="s">
        <v>404</v>
      </c>
      <c r="C93" s="10">
        <v>86</v>
      </c>
      <c r="D93" s="5" t="s">
        <v>405</v>
      </c>
      <c r="E93" s="5" t="s">
        <v>406</v>
      </c>
      <c r="F93" s="14" t="s">
        <v>249</v>
      </c>
      <c r="G93" s="22" t="str">
        <f>INDEX(Type1!$D$3:$D$176,MATCH(F93,Type1!$B$3:$B$176,0))</f>
        <v>marr</v>
      </c>
      <c r="H93" s="14" t="s">
        <v>255</v>
      </c>
      <c r="I93" s="22" t="str">
        <f>INDEX(Type2!$D$3:$D$176,MATCH(H93,Type2!$B$3:$B$176,0))</f>
        <v>rel</v>
      </c>
      <c r="J93" s="45" t="s">
        <v>296</v>
      </c>
      <c r="K93" s="41" t="str">
        <f>INDEX(units!$D$4:$D$177,MATCH(J93,units!$B$4:$B$177,0))</f>
        <v>per_100</v>
      </c>
      <c r="L93" s="4">
        <v>1</v>
      </c>
      <c r="M93" s="4">
        <v>99</v>
      </c>
      <c r="N93" s="4" t="s">
        <v>11</v>
      </c>
    </row>
    <row r="94" spans="1:14" s="4" customFormat="1" ht="16.5" thickBot="1" thickTop="1">
      <c r="A94" s="4">
        <v>2</v>
      </c>
      <c r="B94" s="3" t="s">
        <v>407</v>
      </c>
      <c r="C94" s="10">
        <v>87</v>
      </c>
      <c r="D94" s="5" t="s">
        <v>408</v>
      </c>
      <c r="E94" s="5" t="s">
        <v>409</v>
      </c>
      <c r="F94" s="14" t="s">
        <v>249</v>
      </c>
      <c r="G94" s="22" t="str">
        <f>INDEX(Type1!$D$3:$D$176,MATCH(F94,Type1!$B$3:$B$176,0))</f>
        <v>marr</v>
      </c>
      <c r="H94" s="14" t="s">
        <v>258</v>
      </c>
      <c r="I94" s="22" t="str">
        <f>INDEX(Type2!$D$3:$D$176,MATCH(H94,Type2!$B$3:$B$176,0))</f>
        <v>age</v>
      </c>
      <c r="J94" s="42" t="s">
        <v>288</v>
      </c>
      <c r="K94" s="41" t="str">
        <f>INDEX(units!$D$4:$D$177,MATCH(J94,units!$B$4:$B$177,0))</f>
        <v>per_1000_y</v>
      </c>
      <c r="L94" s="4">
        <v>1</v>
      </c>
      <c r="M94" s="4">
        <v>99</v>
      </c>
      <c r="N94" s="4" t="s">
        <v>11</v>
      </c>
    </row>
    <row r="95" spans="1:14" s="4" customFormat="1" ht="16.5" thickBot="1" thickTop="1">
      <c r="A95" s="4">
        <v>2</v>
      </c>
      <c r="B95" s="13" t="s">
        <v>410</v>
      </c>
      <c r="C95" s="10">
        <v>88</v>
      </c>
      <c r="D95" s="5" t="s">
        <v>411</v>
      </c>
      <c r="E95" s="5" t="s">
        <v>412</v>
      </c>
      <c r="F95" s="14" t="s">
        <v>249</v>
      </c>
      <c r="G95" s="22" t="str">
        <f>INDEX(Type1!$D$3:$D$176,MATCH(F95,Type1!$B$3:$B$176,0))</f>
        <v>marr</v>
      </c>
      <c r="H95" s="14" t="s">
        <v>258</v>
      </c>
      <c r="I95" s="22" t="str">
        <f>INDEX(Type2!$D$3:$D$176,MATCH(H95,Type2!$B$3:$B$176,0))</f>
        <v>age</v>
      </c>
      <c r="J95" s="42" t="s">
        <v>291</v>
      </c>
      <c r="K95" s="41" t="str">
        <f>INDEX(units!$D$4:$D$177,MATCH(J95,units!$B$4:$B$177,0))</f>
        <v>year</v>
      </c>
      <c r="L95" s="4">
        <v>11</v>
      </c>
      <c r="M95" s="4">
        <v>55</v>
      </c>
      <c r="N95" s="4" t="s">
        <v>11</v>
      </c>
    </row>
    <row r="96" spans="1:14" s="4" customFormat="1" ht="16.5" thickBot="1" thickTop="1">
      <c r="A96" s="4">
        <v>2</v>
      </c>
      <c r="B96" s="3" t="s">
        <v>413</v>
      </c>
      <c r="C96" s="10">
        <v>89</v>
      </c>
      <c r="D96" s="5" t="s">
        <v>414</v>
      </c>
      <c r="E96" s="5" t="s">
        <v>415</v>
      </c>
      <c r="F96" s="14" t="s">
        <v>249</v>
      </c>
      <c r="G96" s="22" t="str">
        <f>INDEX(Type1!$D$3:$D$176,MATCH(F96,Type1!$B$3:$B$176,0))</f>
        <v>marr</v>
      </c>
      <c r="H96" s="14" t="s">
        <v>258</v>
      </c>
      <c r="I96" s="22" t="str">
        <f>INDEX(Type2!$D$3:$D$176,MATCH(H96,Type2!$B$3:$B$176,0))</f>
        <v>age</v>
      </c>
      <c r="J96" s="42" t="s">
        <v>288</v>
      </c>
      <c r="K96" s="41" t="str">
        <f>INDEX(units!$D$4:$D$177,MATCH(J96,units!$B$4:$B$177,0))</f>
        <v>per_1000_y</v>
      </c>
      <c r="L96" s="4">
        <v>0</v>
      </c>
      <c r="M96" s="4">
        <v>99</v>
      </c>
      <c r="N96" s="4" t="s">
        <v>11</v>
      </c>
    </row>
    <row r="97" spans="1:14" s="4" customFormat="1" ht="16.5" thickBot="1" thickTop="1">
      <c r="A97" s="4">
        <v>2</v>
      </c>
      <c r="B97" s="3" t="s">
        <v>416</v>
      </c>
      <c r="C97" s="10">
        <v>90</v>
      </c>
      <c r="D97" s="5" t="s">
        <v>417</v>
      </c>
      <c r="E97" s="5" t="s">
        <v>418</v>
      </c>
      <c r="F97" s="14" t="s">
        <v>249</v>
      </c>
      <c r="G97" s="22" t="str">
        <f>INDEX(Type1!$D$3:$D$176,MATCH(F97,Type1!$B$3:$B$176,0))</f>
        <v>marr</v>
      </c>
      <c r="H97" s="14" t="s">
        <v>255</v>
      </c>
      <c r="I97" s="22" t="str">
        <f>INDEX(Type2!$D$3:$D$176,MATCH(H97,Type2!$B$3:$B$176,0))</f>
        <v>rel</v>
      </c>
      <c r="J97" s="45" t="s">
        <v>296</v>
      </c>
      <c r="K97" s="41" t="str">
        <f>INDEX(units!$D$4:$D$177,MATCH(J97,units!$B$4:$B$177,0))</f>
        <v>per_100</v>
      </c>
      <c r="L97" s="4">
        <v>1</v>
      </c>
      <c r="M97" s="4">
        <v>99</v>
      </c>
      <c r="N97" s="4" t="s">
        <v>11</v>
      </c>
    </row>
    <row r="98" spans="1:14" s="4" customFormat="1" ht="16.5" thickBot="1" thickTop="1">
      <c r="A98" s="4">
        <v>2</v>
      </c>
      <c r="B98" s="3" t="s">
        <v>421</v>
      </c>
      <c r="C98" s="10">
        <v>91</v>
      </c>
      <c r="D98" s="5" t="s">
        <v>419</v>
      </c>
      <c r="E98" s="5" t="s">
        <v>420</v>
      </c>
      <c r="F98" s="14" t="s">
        <v>250</v>
      </c>
      <c r="G98" s="22" t="str">
        <f>INDEX(Type1!$D$3:$D$176,MATCH(F98,Type1!$B$3:$B$176,0))</f>
        <v>pop</v>
      </c>
      <c r="H98" s="14" t="s">
        <v>256</v>
      </c>
      <c r="I98" s="22" t="str">
        <f>INDEX(Type2!$D$3:$D$176,MATCH(H98,Type2!$B$3:$B$176,0))</f>
        <v>abs</v>
      </c>
      <c r="J98" s="42" t="s">
        <v>294</v>
      </c>
      <c r="K98" s="41" t="str">
        <f>INDEX(units!$D$4:$D$177,MATCH(J98,units!$B$4:$B$177,0))</f>
        <v>number</v>
      </c>
      <c r="L98" s="4" t="s">
        <v>11</v>
      </c>
      <c r="M98" s="4" t="s">
        <v>11</v>
      </c>
      <c r="N98" s="4" t="s">
        <v>11</v>
      </c>
    </row>
    <row r="99" spans="1:14" s="4" customFormat="1" ht="16.5" thickBot="1" thickTop="1">
      <c r="A99" s="4">
        <v>2</v>
      </c>
      <c r="B99" s="3" t="s">
        <v>422</v>
      </c>
      <c r="C99" s="10">
        <v>92</v>
      </c>
      <c r="D99" s="5" t="s">
        <v>423</v>
      </c>
      <c r="E99" s="5" t="s">
        <v>424</v>
      </c>
      <c r="F99" s="14" t="s">
        <v>251</v>
      </c>
      <c r="G99" s="22" t="str">
        <f>INDEX(Type1!$D$3:$D$176,MATCH(F99,Type1!$B$3:$B$176,0))</f>
        <v>migr</v>
      </c>
      <c r="H99" s="14" t="s">
        <v>255</v>
      </c>
      <c r="I99" s="22" t="str">
        <f>INDEX(Type2!$D$3:$D$176,MATCH(H99,Type2!$B$3:$B$176,0))</f>
        <v>rel</v>
      </c>
      <c r="J99" s="42" t="s">
        <v>288</v>
      </c>
      <c r="K99" s="41" t="str">
        <f>INDEX(units!$D$4:$D$177,MATCH(J99,units!$B$4:$B$177,0))</f>
        <v>per_1000_y</v>
      </c>
      <c r="L99" s="4" t="s">
        <v>11</v>
      </c>
      <c r="M99" s="4" t="s">
        <v>11</v>
      </c>
      <c r="N99" s="4" t="s">
        <v>11</v>
      </c>
    </row>
    <row r="100" spans="1:14" s="4" customFormat="1" ht="16.5" thickBot="1" thickTop="1">
      <c r="A100" s="4">
        <v>2</v>
      </c>
      <c r="B100" s="51" t="s">
        <v>425</v>
      </c>
      <c r="C100" s="10">
        <v>93</v>
      </c>
      <c r="D100" s="5" t="s">
        <v>426</v>
      </c>
      <c r="E100" s="52" t="s">
        <v>427</v>
      </c>
      <c r="F100" s="14" t="s">
        <v>251</v>
      </c>
      <c r="G100" s="22" t="str">
        <f>INDEX(Type1!$D$3:$D$176,MATCH(F100,Type1!$B$3:$B$176,0))</f>
        <v>migr</v>
      </c>
      <c r="H100" s="14" t="s">
        <v>255</v>
      </c>
      <c r="I100" s="22" t="str">
        <f>INDEX(Type2!$D$3:$D$176,MATCH(H100,Type2!$B$3:$B$176,0))</f>
        <v>rel</v>
      </c>
      <c r="J100" s="45" t="s">
        <v>296</v>
      </c>
      <c r="K100" s="41" t="str">
        <f>INDEX(units!$D$4:$D$177,MATCH(J100,units!$B$4:$B$177,0))</f>
        <v>per_100</v>
      </c>
      <c r="L100" s="4" t="s">
        <v>11</v>
      </c>
      <c r="M100" s="4" t="s">
        <v>11</v>
      </c>
      <c r="N100" s="4" t="s">
        <v>11</v>
      </c>
    </row>
    <row r="101" spans="1:14" s="4" customFormat="1" ht="16.5" thickBot="1" thickTop="1">
      <c r="A101" s="4">
        <v>2</v>
      </c>
      <c r="B101" s="51" t="s">
        <v>431</v>
      </c>
      <c r="C101" s="10">
        <v>94</v>
      </c>
      <c r="D101" s="5" t="s">
        <v>432</v>
      </c>
      <c r="E101" s="52" t="s">
        <v>433</v>
      </c>
      <c r="F101" s="14" t="s">
        <v>247</v>
      </c>
      <c r="G101" s="22" t="str">
        <f>INDEX(Type1!$D$3:$D$176,MATCH(F101,Type1!$B$3:$B$176,0))</f>
        <v>fert</v>
      </c>
      <c r="H101" s="14" t="s">
        <v>255</v>
      </c>
      <c r="I101" s="22" t="str">
        <f>INDEX(Type2!$D$3:$D$176,MATCH(H101,Type2!$B$3:$B$176,0))</f>
        <v>rel</v>
      </c>
      <c r="J101" s="45" t="s">
        <v>434</v>
      </c>
      <c r="K101" s="41" t="str">
        <f>INDEX(units!$D$4:$D$177,MATCH(J101,units!$B$4:$B$177,0))</f>
        <v>girls_per_1000_boys</v>
      </c>
      <c r="L101" s="4">
        <v>700</v>
      </c>
      <c r="M101" s="4">
        <v>1300</v>
      </c>
      <c r="N101" s="4" t="s">
        <v>11</v>
      </c>
    </row>
    <row r="102" spans="1:14" s="4" customFormat="1" ht="16.5" thickBot="1" thickTop="1">
      <c r="A102" s="4">
        <v>2</v>
      </c>
      <c r="B102" s="51" t="s">
        <v>436</v>
      </c>
      <c r="C102" s="10">
        <v>95</v>
      </c>
      <c r="D102" s="5" t="s">
        <v>438</v>
      </c>
      <c r="E102" s="52" t="s">
        <v>437</v>
      </c>
      <c r="F102" s="14" t="s">
        <v>250</v>
      </c>
      <c r="G102" s="22" t="str">
        <f>INDEX(Type1!$D$3:$D$176,MATCH(F102,Type1!$B$3:$B$176,0))</f>
        <v>pop</v>
      </c>
      <c r="H102" s="14" t="s">
        <v>256</v>
      </c>
      <c r="I102" s="22" t="str">
        <f>INDEX(Type2!$D$3:$D$176,MATCH(H102,Type2!$B$3:$B$176,0))</f>
        <v>abs</v>
      </c>
      <c r="J102" s="42" t="s">
        <v>294</v>
      </c>
      <c r="K102" s="41" t="str">
        <f>INDEX(units!$D$4:$D$177,MATCH(J102,units!$B$4:$B$177,0))</f>
        <v>number</v>
      </c>
      <c r="L102" s="4" t="s">
        <v>11</v>
      </c>
      <c r="M102" s="4" t="s">
        <v>11</v>
      </c>
      <c r="N102" s="4" t="s">
        <v>11</v>
      </c>
    </row>
    <row r="103" spans="1:14" s="4" customFormat="1" ht="16.5" thickBot="1" thickTop="1">
      <c r="A103" s="4">
        <v>2</v>
      </c>
      <c r="B103" s="51" t="s">
        <v>439</v>
      </c>
      <c r="C103" s="10">
        <v>96</v>
      </c>
      <c r="D103" s="5" t="s">
        <v>440</v>
      </c>
      <c r="E103" s="52" t="s">
        <v>441</v>
      </c>
      <c r="F103" s="14" t="s">
        <v>247</v>
      </c>
      <c r="G103" s="22" t="str">
        <f>INDEX(Type1!$D$3:$D$176,MATCH(F103,Type1!$B$3:$B$176,0))</f>
        <v>fert</v>
      </c>
      <c r="H103" s="14" t="s">
        <v>255</v>
      </c>
      <c r="I103" s="22" t="str">
        <f>INDEX(Type2!$D$3:$D$176,MATCH(H103,Type2!$B$3:$B$176,0))</f>
        <v>rel</v>
      </c>
      <c r="J103" s="45" t="s">
        <v>296</v>
      </c>
      <c r="K103" s="41" t="str">
        <f>INDEX(units!$D$4:$D$177,MATCH(J103,units!$B$4:$B$177,0))</f>
        <v>per_100</v>
      </c>
      <c r="L103" s="4">
        <v>1</v>
      </c>
      <c r="M103" s="4">
        <v>100</v>
      </c>
      <c r="N103" s="4" t="s">
        <v>11</v>
      </c>
    </row>
    <row r="104" spans="1:14" s="4" customFormat="1" ht="16.5" thickBot="1" thickTop="1">
      <c r="A104" s="4">
        <v>2</v>
      </c>
      <c r="B104" s="51" t="s">
        <v>442</v>
      </c>
      <c r="C104" s="10">
        <v>97</v>
      </c>
      <c r="D104" s="5" t="s">
        <v>443</v>
      </c>
      <c r="E104" s="52" t="s">
        <v>444</v>
      </c>
      <c r="F104" s="14" t="s">
        <v>250</v>
      </c>
      <c r="G104" s="22" t="str">
        <f>INDEX(Type1!$D$3:$D$176,MATCH(F104,Type1!$B$3:$B$176,0))</f>
        <v>pop</v>
      </c>
      <c r="H104" s="14" t="s">
        <v>255</v>
      </c>
      <c r="I104" s="22" t="str">
        <f>INDEX(Type2!$D$3:$D$176,MATCH(H104,Type2!$B$3:$B$176,0))</f>
        <v>rel</v>
      </c>
      <c r="J104" s="45" t="s">
        <v>296</v>
      </c>
      <c r="K104" s="41" t="str">
        <f>INDEX(units!$D$4:$D$177,MATCH(J104,units!$B$4:$B$177,0))</f>
        <v>per_100</v>
      </c>
      <c r="L104" s="4">
        <v>11</v>
      </c>
      <c r="M104" s="4">
        <v>89</v>
      </c>
      <c r="N104" s="4" t="s">
        <v>11</v>
      </c>
    </row>
    <row r="105" spans="1:14" s="4" customFormat="1" ht="16.5" thickBot="1" thickTop="1">
      <c r="A105" s="4">
        <v>2</v>
      </c>
      <c r="B105" s="51" t="s">
        <v>445</v>
      </c>
      <c r="C105" s="10">
        <v>98</v>
      </c>
      <c r="D105" s="5" t="s">
        <v>446</v>
      </c>
      <c r="E105" s="52" t="s">
        <v>447</v>
      </c>
      <c r="F105" s="14" t="s">
        <v>250</v>
      </c>
      <c r="G105" s="22" t="str">
        <f>INDEX(Type1!$D$3:$D$176,MATCH(F105,Type1!$B$3:$B$176,0))</f>
        <v>pop</v>
      </c>
      <c r="H105" s="14" t="s">
        <v>255</v>
      </c>
      <c r="I105" s="22" t="str">
        <f>INDEX(Type2!$D$3:$D$176,MATCH(H105,Type2!$B$3:$B$176,0))</f>
        <v>rel</v>
      </c>
      <c r="J105" s="45" t="s">
        <v>296</v>
      </c>
      <c r="K105" s="41" t="str">
        <f>INDEX(units!$D$4:$D$177,MATCH(J105,units!$B$4:$B$177,0))</f>
        <v>per_100</v>
      </c>
      <c r="L105" s="4">
        <v>5</v>
      </c>
      <c r="M105" s="4">
        <v>100</v>
      </c>
      <c r="N105" s="4" t="s">
        <v>11</v>
      </c>
    </row>
    <row r="106" spans="1:14" s="4" customFormat="1" ht="16.5" thickBot="1" thickTop="1">
      <c r="A106" s="4">
        <v>2</v>
      </c>
      <c r="B106" s="51" t="s">
        <v>450</v>
      </c>
      <c r="C106" s="10">
        <v>99</v>
      </c>
      <c r="D106" s="5" t="s">
        <v>448</v>
      </c>
      <c r="E106" s="52" t="s">
        <v>449</v>
      </c>
      <c r="F106" s="14" t="s">
        <v>250</v>
      </c>
      <c r="G106" s="22" t="str">
        <f>INDEX(Type1!$D$3:$D$176,MATCH(F106,Type1!$B$3:$B$176,0))</f>
        <v>pop</v>
      </c>
      <c r="H106" s="14" t="s">
        <v>255</v>
      </c>
      <c r="I106" s="22" t="str">
        <f>INDEX(Type2!$D$3:$D$176,MATCH(H106,Type2!$B$3:$B$176,0))</f>
        <v>rel</v>
      </c>
      <c r="J106" s="45" t="s">
        <v>296</v>
      </c>
      <c r="K106" s="41" t="str">
        <f>INDEX(units!$D$4:$D$177,MATCH(J106,units!$B$4:$B$177,0))</f>
        <v>per_100</v>
      </c>
      <c r="L106" s="4" t="s">
        <v>11</v>
      </c>
      <c r="M106" s="4" t="s">
        <v>11</v>
      </c>
      <c r="N106" s="4" t="s">
        <v>11</v>
      </c>
    </row>
    <row r="107" spans="1:14" s="4" customFormat="1" ht="16.5" thickBot="1" thickTop="1">
      <c r="A107" s="4">
        <v>2</v>
      </c>
      <c r="B107" s="51" t="s">
        <v>451</v>
      </c>
      <c r="C107" s="10">
        <v>100</v>
      </c>
      <c r="D107" s="5" t="s">
        <v>452</v>
      </c>
      <c r="E107" s="52" t="s">
        <v>453</v>
      </c>
      <c r="F107" s="14" t="s">
        <v>246</v>
      </c>
      <c r="G107" s="22" t="str">
        <f>INDEX(Type1!$D$3:$D$176,MATCH(F107,Type1!$B$3:$B$176,0))</f>
        <v>mort</v>
      </c>
      <c r="H107" s="14" t="s">
        <v>257</v>
      </c>
      <c r="I107" s="22" t="str">
        <f>INDEX(Type2!$D$3:$D$176,MATCH(H107,Type2!$B$3:$B$176,0))</f>
        <v>int</v>
      </c>
      <c r="J107" s="42" t="s">
        <v>291</v>
      </c>
      <c r="K107" s="41" t="str">
        <f>INDEX(units!$D$4:$D$177,MATCH(J107,units!$B$4:$B$177,0))</f>
        <v>year</v>
      </c>
      <c r="L107" s="4">
        <v>22</v>
      </c>
      <c r="M107" s="4">
        <v>122</v>
      </c>
      <c r="N107" s="4" t="s">
        <v>11</v>
      </c>
    </row>
    <row r="108" spans="1:14" s="4" customFormat="1" ht="16.5" thickBot="1" thickTop="1">
      <c r="A108" s="4">
        <v>2</v>
      </c>
      <c r="B108" s="3" t="s">
        <v>454</v>
      </c>
      <c r="C108" s="10">
        <v>101</v>
      </c>
      <c r="D108" s="5" t="s">
        <v>455</v>
      </c>
      <c r="E108" s="5" t="s">
        <v>456</v>
      </c>
      <c r="F108" s="14" t="s">
        <v>246</v>
      </c>
      <c r="G108" s="22" t="str">
        <f>INDEX(Type1!$D$3:$D$176,MATCH(F108,Type1!$B$3:$B$176,0))</f>
        <v>mort</v>
      </c>
      <c r="H108" s="14" t="s">
        <v>255</v>
      </c>
      <c r="I108" s="22" t="str">
        <f>INDEX(Type2!$D$3:$D$176,MATCH(H108,Type2!$B$3:$B$176,0))</f>
        <v>rel</v>
      </c>
      <c r="J108" s="42" t="s">
        <v>292</v>
      </c>
      <c r="K108" s="41" t="str">
        <f>INDEX(units!$D$4:$D$177,MATCH(J108,units!$B$4:$B$177,0))</f>
        <v>per_1000lb</v>
      </c>
      <c r="L108" s="4" t="s">
        <v>11</v>
      </c>
      <c r="M108" s="4" t="s">
        <v>11</v>
      </c>
      <c r="N108" s="4" t="s">
        <v>11</v>
      </c>
    </row>
    <row r="109" spans="1:14" s="4" customFormat="1" ht="16.5" thickBot="1" thickTop="1">
      <c r="A109" s="4">
        <v>2</v>
      </c>
      <c r="B109" s="3" t="s">
        <v>458</v>
      </c>
      <c r="C109" s="10">
        <v>102</v>
      </c>
      <c r="D109" s="5" t="s">
        <v>459</v>
      </c>
      <c r="E109" s="5" t="s">
        <v>460</v>
      </c>
      <c r="F109" s="14" t="s">
        <v>248</v>
      </c>
      <c r="G109" s="22" t="str">
        <f>INDEX(Type1!$D$3:$D$176,MATCH(F109,Type1!$B$3:$B$176,0))</f>
        <v>repr</v>
      </c>
      <c r="H109" s="14" t="s">
        <v>257</v>
      </c>
      <c r="I109" s="22" t="str">
        <f>INDEX(Type2!$D$3:$D$176,MATCH(H109,Type2!$B$3:$B$176,0))</f>
        <v>int</v>
      </c>
      <c r="J109" s="42" t="s">
        <v>293</v>
      </c>
      <c r="K109" s="41" t="str">
        <f>INDEX(units!$D$4:$D$177,MATCH(J109,units!$B$4:$B$177,0))</f>
        <v>g_per_w</v>
      </c>
      <c r="L109" s="4">
        <v>0</v>
      </c>
      <c r="M109" s="4">
        <v>7</v>
      </c>
      <c r="N109" s="4" t="s">
        <v>11</v>
      </c>
    </row>
    <row r="110" spans="1:14" s="4" customFormat="1" ht="16.5" thickBot="1" thickTop="1">
      <c r="A110" s="4">
        <v>2</v>
      </c>
      <c r="B110" s="3" t="s">
        <v>462</v>
      </c>
      <c r="C110" s="10">
        <v>103</v>
      </c>
      <c r="D110" s="5" t="s">
        <v>463</v>
      </c>
      <c r="E110" s="5" t="s">
        <v>464</v>
      </c>
      <c r="F110" s="14" t="s">
        <v>247</v>
      </c>
      <c r="G110" s="22" t="str">
        <f>INDEX(Type1!$D$3:$D$176,MATCH(F110,Type1!$B$3:$B$176,0))</f>
        <v>fert</v>
      </c>
      <c r="H110" s="14" t="s">
        <v>256</v>
      </c>
      <c r="I110" s="22" t="str">
        <f>INDEX(Type2!$D$3:$D$176,MATCH(H110,Type2!$B$3:$B$176,0))</f>
        <v>abs</v>
      </c>
      <c r="J110" s="42" t="s">
        <v>294</v>
      </c>
      <c r="K110" s="41" t="str">
        <f>INDEX(units!$D$4:$D$177,MATCH(J110,units!$B$4:$B$177,0))</f>
        <v>number</v>
      </c>
      <c r="L110" s="4" t="s">
        <v>11</v>
      </c>
      <c r="M110" s="4" t="s">
        <v>11</v>
      </c>
      <c r="N110" s="4" t="s">
        <v>11</v>
      </c>
    </row>
    <row r="111" spans="1:14" s="4" customFormat="1" ht="16.5" thickBot="1" thickTop="1">
      <c r="A111" s="4">
        <v>2</v>
      </c>
      <c r="B111" s="3" t="s">
        <v>465</v>
      </c>
      <c r="C111" s="10">
        <v>104</v>
      </c>
      <c r="D111" s="3" t="s">
        <v>468</v>
      </c>
      <c r="E111" s="5" t="s">
        <v>466</v>
      </c>
      <c r="F111" s="14" t="s">
        <v>246</v>
      </c>
      <c r="G111" s="22" t="str">
        <f>INDEX(Type1!$D$3:$D$176,MATCH(F111,Type1!$B$3:$B$176,0))</f>
        <v>mort</v>
      </c>
      <c r="H111" s="14" t="s">
        <v>256</v>
      </c>
      <c r="I111" s="22" t="str">
        <f>INDEX('[1]Type2'!$D$3:$D$176,MATCH(H111,'[1]Type2'!$B$3:$B$176,0))</f>
        <v>abs</v>
      </c>
      <c r="J111" s="42" t="s">
        <v>294</v>
      </c>
      <c r="K111" s="41" t="str">
        <f>INDEX(units!$D$4:$D$177,MATCH(J111,units!$B$4:$B$177,0))</f>
        <v>number</v>
      </c>
      <c r="L111" s="4" t="s">
        <v>11</v>
      </c>
      <c r="M111" s="4" t="s">
        <v>11</v>
      </c>
      <c r="N111" s="4" t="s">
        <v>11</v>
      </c>
    </row>
    <row r="112" spans="1:14" s="4" customFormat="1" ht="16.5" thickBot="1" thickTop="1">
      <c r="A112" s="4">
        <v>2</v>
      </c>
      <c r="B112" s="3" t="s">
        <v>467</v>
      </c>
      <c r="C112" s="10">
        <v>105</v>
      </c>
      <c r="D112" s="3" t="s">
        <v>471</v>
      </c>
      <c r="E112" s="5" t="s">
        <v>472</v>
      </c>
      <c r="F112" s="14" t="s">
        <v>469</v>
      </c>
      <c r="G112" s="22" t="str">
        <f>INDEX(Type1!$D$3:$D$176,MATCH(F112,Type1!$B$3:$B$176,0))</f>
        <v>health</v>
      </c>
      <c r="H112" s="14" t="s">
        <v>255</v>
      </c>
      <c r="I112" s="22" t="str">
        <f>INDEX('[1]Type2'!$D$3:$D$176,MATCH(H112,'[1]Type2'!$B$3:$B$176,0))</f>
        <v>rel</v>
      </c>
      <c r="J112" s="42" t="s">
        <v>320</v>
      </c>
      <c r="K112" s="41" t="str">
        <f>INDEX(units!$D$4:$D$177,MATCH(J112,units!$B$4:$B$177,0))</f>
        <v>per_100000p_y</v>
      </c>
      <c r="L112" s="4">
        <v>0</v>
      </c>
      <c r="M112" s="4">
        <v>10000</v>
      </c>
      <c r="N112" s="4" t="s">
        <v>11</v>
      </c>
    </row>
    <row r="113" spans="1:14" s="4" customFormat="1" ht="16.5" thickBot="1" thickTop="1">
      <c r="A113" s="4">
        <v>2</v>
      </c>
      <c r="B113" s="51" t="s">
        <v>473</v>
      </c>
      <c r="C113" s="10">
        <v>106</v>
      </c>
      <c r="D113" s="3" t="s">
        <v>474</v>
      </c>
      <c r="E113" s="5" t="s">
        <v>475</v>
      </c>
      <c r="F113" s="14" t="s">
        <v>469</v>
      </c>
      <c r="G113" s="22" t="str">
        <f>INDEX(Type1!$D$3:$D$176,MATCH(F113,Type1!$B$3:$B$176,0))</f>
        <v>health</v>
      </c>
      <c r="H113" s="14" t="s">
        <v>256</v>
      </c>
      <c r="I113" s="22" t="str">
        <f>INDEX('[1]Type2'!$D$3:$D$176,MATCH(H113,'[1]Type2'!$B$3:$B$176,0))</f>
        <v>abs</v>
      </c>
      <c r="J113" s="42" t="s">
        <v>294</v>
      </c>
      <c r="K113" s="41" t="str">
        <f>INDEX(units!$D$4:$D$177,MATCH(J113,units!$B$4:$B$177,0))</f>
        <v>number</v>
      </c>
      <c r="L113" s="4" t="s">
        <v>11</v>
      </c>
      <c r="M113" s="4" t="s">
        <v>11</v>
      </c>
      <c r="N113" s="4" t="s">
        <v>11</v>
      </c>
    </row>
    <row r="114" spans="1:14" s="4" customFormat="1" ht="16.5" thickBot="1" thickTop="1">
      <c r="A114" s="4">
        <v>2</v>
      </c>
      <c r="B114" s="3" t="s">
        <v>476</v>
      </c>
      <c r="C114" s="10">
        <v>107</v>
      </c>
      <c r="D114" s="5" t="s">
        <v>479</v>
      </c>
      <c r="E114" s="5" t="s">
        <v>480</v>
      </c>
      <c r="F114" s="14" t="s">
        <v>251</v>
      </c>
      <c r="G114" s="22" t="str">
        <f>INDEX(Type1!$D$3:$D$176,MATCH(F114,Type1!$B$3:$B$176,0))</f>
        <v>migr</v>
      </c>
      <c r="H114" s="14" t="s">
        <v>256</v>
      </c>
      <c r="I114" s="22" t="str">
        <f>INDEX(Type2!$D$3:$D$176,MATCH(H114,Type2!$B$3:$B$176,0))</f>
        <v>abs</v>
      </c>
      <c r="J114" s="42" t="s">
        <v>294</v>
      </c>
      <c r="K114" s="41" t="str">
        <f>INDEX(units!$D$4:$D$177,MATCH(J114,units!$B$4:$B$177,0))</f>
        <v>number</v>
      </c>
      <c r="L114" s="4" t="s">
        <v>11</v>
      </c>
      <c r="M114" s="4" t="s">
        <v>11</v>
      </c>
      <c r="N114" s="4" t="s">
        <v>11</v>
      </c>
    </row>
    <row r="115" spans="1:14" s="4" customFormat="1" ht="16.5" thickBot="1" thickTop="1">
      <c r="A115" s="4">
        <v>2</v>
      </c>
      <c r="B115" s="3" t="s">
        <v>481</v>
      </c>
      <c r="C115" s="10">
        <v>108</v>
      </c>
      <c r="D115" s="5" t="s">
        <v>478</v>
      </c>
      <c r="E115" s="5" t="s">
        <v>477</v>
      </c>
      <c r="F115" s="14" t="s">
        <v>251</v>
      </c>
      <c r="G115" s="22" t="str">
        <f>INDEX(Type1!$D$3:$D$176,MATCH(F115,Type1!$B$3:$B$176,0))</f>
        <v>migr</v>
      </c>
      <c r="H115" s="14" t="s">
        <v>256</v>
      </c>
      <c r="I115" s="22" t="str">
        <f>INDEX(Type2!$D$3:$D$176,MATCH(H115,Type2!$B$3:$B$176,0))</f>
        <v>abs</v>
      </c>
      <c r="J115" s="42" t="s">
        <v>294</v>
      </c>
      <c r="K115" s="41" t="str">
        <f>INDEX(units!$D$4:$D$177,MATCH(J115,units!$B$4:$B$177,0))</f>
        <v>number</v>
      </c>
      <c r="L115" s="4" t="s">
        <v>11</v>
      </c>
      <c r="M115" s="4" t="s">
        <v>11</v>
      </c>
      <c r="N115" s="4" t="s">
        <v>11</v>
      </c>
    </row>
    <row r="116" spans="1:14" s="4" customFormat="1" ht="16.5" thickBot="1" thickTop="1">
      <c r="A116" s="4">
        <v>2</v>
      </c>
      <c r="B116" s="3" t="s">
        <v>482</v>
      </c>
      <c r="C116" s="10">
        <v>109</v>
      </c>
      <c r="D116" s="5" t="s">
        <v>483</v>
      </c>
      <c r="E116" s="5" t="s">
        <v>484</v>
      </c>
      <c r="F116" s="14" t="s">
        <v>251</v>
      </c>
      <c r="G116" s="22" t="str">
        <f>INDEX(Type1!$D$3:$D$176,MATCH(F116,Type1!$B$3:$B$176,0))</f>
        <v>migr</v>
      </c>
      <c r="H116" s="14" t="s">
        <v>256</v>
      </c>
      <c r="I116" s="22" t="str">
        <f>INDEX(Type2!$D$3:$D$176,MATCH(H116,Type2!$B$3:$B$176,0))</f>
        <v>abs</v>
      </c>
      <c r="J116" s="42" t="s">
        <v>294</v>
      </c>
      <c r="K116" s="41" t="str">
        <f>INDEX(units!$D$4:$D$177,MATCH(J116,units!$B$4:$B$177,0))</f>
        <v>number</v>
      </c>
      <c r="L116" s="4" t="s">
        <v>11</v>
      </c>
      <c r="M116" s="4" t="s">
        <v>11</v>
      </c>
      <c r="N116" s="4" t="s">
        <v>11</v>
      </c>
    </row>
    <row r="117" spans="1:14" s="4" customFormat="1" ht="16.5" thickBot="1" thickTop="1">
      <c r="A117" s="4">
        <v>2</v>
      </c>
      <c r="B117" s="3" t="s">
        <v>485</v>
      </c>
      <c r="C117" s="10">
        <v>110</v>
      </c>
      <c r="D117" s="5" t="s">
        <v>487</v>
      </c>
      <c r="E117" s="5" t="s">
        <v>486</v>
      </c>
      <c r="F117" s="14" t="s">
        <v>246</v>
      </c>
      <c r="G117" s="22" t="str">
        <f>INDEX(Type1!$D$3:$D$176,MATCH(F117,Type1!$B$3:$B$176,0))</f>
        <v>mort</v>
      </c>
      <c r="H117" s="14" t="s">
        <v>255</v>
      </c>
      <c r="I117" s="22" t="str">
        <f>INDEX(Type2!$D$3:$D$176,MATCH(H117,Type2!$B$3:$B$176,0))</f>
        <v>rel</v>
      </c>
      <c r="J117" s="42" t="s">
        <v>296</v>
      </c>
      <c r="K117" s="41" t="str">
        <f>INDEX(units!$D$4:$D$177,MATCH(J117,units!$B$4:$B$177,0))</f>
        <v>per_100</v>
      </c>
      <c r="L117" s="4">
        <v>0</v>
      </c>
      <c r="M117" s="4">
        <v>99</v>
      </c>
      <c r="N117" s="4" t="s">
        <v>11</v>
      </c>
    </row>
    <row r="118" spans="2:10" s="7" customFormat="1" ht="14.25" thickTop="1">
      <c r="B118" s="8"/>
      <c r="D118" s="8"/>
      <c r="E118" s="8"/>
      <c r="F118" s="15"/>
      <c r="G118" s="8"/>
      <c r="H118" s="15"/>
      <c r="I118" s="8"/>
      <c r="J118" s="43"/>
    </row>
    <row r="127" spans="2:9" ht="15">
      <c r="B127" s="11"/>
      <c r="C127" s="10"/>
      <c r="D127" s="5"/>
      <c r="E127" s="5"/>
      <c r="F127" s="14"/>
      <c r="G127" s="5"/>
      <c r="H127" s="14"/>
      <c r="I12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9" sqref="F9"/>
    </sheetView>
  </sheetViews>
  <sheetFormatPr defaultColWidth="9.125" defaultRowHeight="12.75"/>
  <cols>
    <col min="1" max="1" width="3.125" style="1" customWidth="1"/>
    <col min="2" max="2" width="44.50390625" style="1" customWidth="1"/>
    <col min="3" max="3" width="6.375" style="1" customWidth="1"/>
    <col min="4" max="4" width="13.50390625" style="1" customWidth="1"/>
    <col min="5" max="5" width="51.125" style="2" customWidth="1"/>
    <col min="6" max="6" width="3.50390625" style="1" customWidth="1"/>
    <col min="7" max="7" width="12.00390625" style="1" customWidth="1"/>
    <col min="8" max="13" width="9.125" style="1" customWidth="1"/>
    <col min="14" max="14" width="3.375" style="1" customWidth="1"/>
    <col min="15" max="16384" width="9.125" style="1" customWidth="1"/>
  </cols>
  <sheetData>
    <row r="1" spans="2:5" s="4" customFormat="1" ht="15.75" thickBot="1">
      <c r="B1" s="4" t="s">
        <v>259</v>
      </c>
      <c r="D1" s="4" t="s">
        <v>241</v>
      </c>
      <c r="E1" s="4" t="s">
        <v>265</v>
      </c>
    </row>
    <row r="2" spans="2:5" s="4" customFormat="1" ht="15.75" thickTop="1">
      <c r="B2" s="6" t="s">
        <v>260</v>
      </c>
      <c r="C2" s="9" t="s">
        <v>53</v>
      </c>
      <c r="D2" s="9" t="s">
        <v>54</v>
      </c>
      <c r="E2" s="6" t="s">
        <v>273</v>
      </c>
    </row>
    <row r="3" spans="1:6" ht="15">
      <c r="A3" s="4">
        <v>2</v>
      </c>
      <c r="B3" s="21" t="s">
        <v>247</v>
      </c>
      <c r="C3" s="10">
        <v>1</v>
      </c>
      <c r="D3" s="4" t="s">
        <v>261</v>
      </c>
      <c r="E3" s="5" t="s">
        <v>266</v>
      </c>
      <c r="F3" s="4" t="s">
        <v>11</v>
      </c>
    </row>
    <row r="4" spans="1:6" ht="15">
      <c r="A4" s="4">
        <v>2</v>
      </c>
      <c r="B4" s="21" t="s">
        <v>246</v>
      </c>
      <c r="C4" s="10">
        <v>2</v>
      </c>
      <c r="D4" s="4" t="s">
        <v>262</v>
      </c>
      <c r="E4" s="5" t="s">
        <v>268</v>
      </c>
      <c r="F4" s="4" t="s">
        <v>11</v>
      </c>
    </row>
    <row r="5" spans="1:6" ht="15">
      <c r="A5" s="4">
        <v>2</v>
      </c>
      <c r="B5" s="21" t="s">
        <v>248</v>
      </c>
      <c r="C5" s="10">
        <v>3</v>
      </c>
      <c r="D5" s="4" t="s">
        <v>263</v>
      </c>
      <c r="E5" s="5" t="s">
        <v>267</v>
      </c>
      <c r="F5" s="4" t="s">
        <v>11</v>
      </c>
    </row>
    <row r="6" spans="1:6" ht="15">
      <c r="A6" s="4">
        <v>2</v>
      </c>
      <c r="B6" s="21" t="s">
        <v>250</v>
      </c>
      <c r="C6" s="10">
        <v>4</v>
      </c>
      <c r="D6" s="4" t="s">
        <v>264</v>
      </c>
      <c r="E6" s="5" t="s">
        <v>269</v>
      </c>
      <c r="F6" s="4" t="s">
        <v>11</v>
      </c>
    </row>
    <row r="7" spans="1:6" ht="15">
      <c r="A7" s="4">
        <v>2</v>
      </c>
      <c r="B7" s="21" t="s">
        <v>249</v>
      </c>
      <c r="C7" s="10">
        <v>5</v>
      </c>
      <c r="D7" s="4" t="s">
        <v>184</v>
      </c>
      <c r="E7" s="5" t="s">
        <v>270</v>
      </c>
      <c r="F7" s="4" t="s">
        <v>11</v>
      </c>
    </row>
    <row r="8" spans="1:6" ht="15">
      <c r="A8" s="4">
        <v>2</v>
      </c>
      <c r="B8" s="21" t="s">
        <v>251</v>
      </c>
      <c r="C8" s="10">
        <v>6</v>
      </c>
      <c r="D8" s="4" t="s">
        <v>271</v>
      </c>
      <c r="E8" s="5" t="s">
        <v>272</v>
      </c>
      <c r="F8" s="4" t="s">
        <v>11</v>
      </c>
    </row>
    <row r="9" spans="1:6" ht="15">
      <c r="A9" s="4">
        <v>2</v>
      </c>
      <c r="B9" s="21" t="s">
        <v>469</v>
      </c>
      <c r="C9" s="10">
        <v>7</v>
      </c>
      <c r="D9" s="4" t="s">
        <v>470</v>
      </c>
      <c r="E9" s="5" t="s">
        <v>469</v>
      </c>
      <c r="F9" s="4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3.125" style="1" customWidth="1"/>
    <col min="2" max="2" width="44.50390625" style="1" customWidth="1"/>
    <col min="3" max="3" width="6.375" style="1" customWidth="1"/>
    <col min="4" max="4" width="13.50390625" style="1" customWidth="1"/>
    <col min="5" max="5" width="51.125" style="2" customWidth="1"/>
    <col min="6" max="6" width="3.50390625" style="1" customWidth="1"/>
    <col min="7" max="7" width="12.00390625" style="1" customWidth="1"/>
    <col min="8" max="13" width="9.125" style="1" customWidth="1"/>
    <col min="14" max="14" width="3.375" style="1" customWidth="1"/>
    <col min="15" max="16384" width="9.125" style="1" customWidth="1"/>
  </cols>
  <sheetData>
    <row r="1" spans="2:5" s="4" customFormat="1" ht="15.75" thickBot="1">
      <c r="B1" s="4" t="s">
        <v>274</v>
      </c>
      <c r="D1" s="4" t="s">
        <v>241</v>
      </c>
      <c r="E1" s="4" t="s">
        <v>276</v>
      </c>
    </row>
    <row r="2" spans="2:5" s="4" customFormat="1" ht="15.75" thickTop="1">
      <c r="B2" s="6" t="s">
        <v>275</v>
      </c>
      <c r="C2" s="9" t="s">
        <v>53</v>
      </c>
      <c r="D2" s="9" t="s">
        <v>54</v>
      </c>
      <c r="E2" s="6" t="s">
        <v>273</v>
      </c>
    </row>
    <row r="3" spans="1:6" ht="15">
      <c r="A3" s="4">
        <v>2</v>
      </c>
      <c r="B3" s="14" t="s">
        <v>255</v>
      </c>
      <c r="C3" s="10">
        <v>1</v>
      </c>
      <c r="D3" s="4" t="s">
        <v>280</v>
      </c>
      <c r="E3" s="14" t="s">
        <v>255</v>
      </c>
      <c r="F3" s="4" t="s">
        <v>11</v>
      </c>
    </row>
    <row r="4" spans="1:6" ht="15">
      <c r="A4" s="4">
        <v>2</v>
      </c>
      <c r="B4" s="14" t="s">
        <v>256</v>
      </c>
      <c r="C4" s="10">
        <v>2</v>
      </c>
      <c r="D4" s="4" t="s">
        <v>279</v>
      </c>
      <c r="E4" s="14" t="s">
        <v>256</v>
      </c>
      <c r="F4" s="4" t="s">
        <v>11</v>
      </c>
    </row>
    <row r="5" spans="1:6" ht="15">
      <c r="A5" s="4">
        <v>2</v>
      </c>
      <c r="B5" s="14" t="s">
        <v>257</v>
      </c>
      <c r="C5" s="10">
        <v>3</v>
      </c>
      <c r="D5" s="4" t="s">
        <v>278</v>
      </c>
      <c r="E5" s="14" t="s">
        <v>257</v>
      </c>
      <c r="F5" s="4" t="s">
        <v>11</v>
      </c>
    </row>
    <row r="6" spans="1:6" ht="15">
      <c r="A6" s="4">
        <v>2</v>
      </c>
      <c r="B6" s="14" t="s">
        <v>28</v>
      </c>
      <c r="C6" s="10">
        <v>4</v>
      </c>
      <c r="D6" s="4" t="s">
        <v>277</v>
      </c>
      <c r="E6" s="14" t="s">
        <v>28</v>
      </c>
      <c r="F6" s="4" t="s">
        <v>11</v>
      </c>
    </row>
    <row r="7" spans="1:6" ht="15">
      <c r="A7" s="4">
        <v>2</v>
      </c>
      <c r="B7" s="14" t="s">
        <v>258</v>
      </c>
      <c r="C7" s="10">
        <v>5</v>
      </c>
      <c r="D7" s="4" t="s">
        <v>147</v>
      </c>
      <c r="E7" s="14" t="s">
        <v>258</v>
      </c>
      <c r="F7" s="4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47">
      <selection activeCell="A60" sqref="A60"/>
    </sheetView>
  </sheetViews>
  <sheetFormatPr defaultColWidth="9.125" defaultRowHeight="12.75"/>
  <cols>
    <col min="1" max="1" width="3.125" style="1" customWidth="1"/>
    <col min="2" max="2" width="39.75390625" style="1" customWidth="1"/>
    <col min="3" max="3" width="6.375" style="1" customWidth="1"/>
    <col min="4" max="5" width="19.375" style="1" customWidth="1"/>
    <col min="6" max="6" width="18.375" style="1" customWidth="1"/>
    <col min="7" max="7" width="3.50390625" style="1" customWidth="1"/>
    <col min="8" max="8" width="12.00390625" style="1" customWidth="1"/>
    <col min="9" max="14" width="9.125" style="1" customWidth="1"/>
    <col min="15" max="15" width="3.375" style="1" customWidth="1"/>
    <col min="16" max="16384" width="9.125" style="1" customWidth="1"/>
  </cols>
  <sheetData>
    <row r="1" spans="2:5" s="4" customFormat="1" ht="15.75" thickBot="1">
      <c r="B1" s="4" t="s">
        <v>297</v>
      </c>
      <c r="D1" s="4" t="s">
        <v>241</v>
      </c>
      <c r="E1" s="4" t="s">
        <v>299</v>
      </c>
    </row>
    <row r="2" spans="2:6" s="4" customFormat="1" ht="47.25" thickTop="1">
      <c r="B2" s="6" t="s">
        <v>298</v>
      </c>
      <c r="C2" s="9" t="s">
        <v>53</v>
      </c>
      <c r="D2" s="9" t="s">
        <v>54</v>
      </c>
      <c r="E2" s="40" t="s">
        <v>342</v>
      </c>
      <c r="F2" s="26" t="s">
        <v>343</v>
      </c>
    </row>
    <row r="3" spans="1:6" s="4" customFormat="1" ht="15.75" thickBot="1">
      <c r="A3" s="4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</row>
    <row r="4" spans="1:7" s="25" customFormat="1" ht="16.5" thickBot="1" thickTop="1">
      <c r="A4" s="29">
        <v>2</v>
      </c>
      <c r="B4" s="30" t="s">
        <v>296</v>
      </c>
      <c r="C4" s="31">
        <v>1</v>
      </c>
      <c r="D4" s="29" t="s">
        <v>371</v>
      </c>
      <c r="E4" s="32" t="str">
        <f>D4</f>
        <v>per_100</v>
      </c>
      <c r="F4" s="32">
        <v>1</v>
      </c>
      <c r="G4" s="24" t="s">
        <v>11</v>
      </c>
    </row>
    <row r="5" spans="1:7" s="25" customFormat="1" ht="16.5" thickBot="1" thickTop="1">
      <c r="A5" s="29">
        <v>2</v>
      </c>
      <c r="B5" s="30" t="s">
        <v>300</v>
      </c>
      <c r="C5" s="31">
        <v>2</v>
      </c>
      <c r="D5" s="29" t="s">
        <v>372</v>
      </c>
      <c r="E5" s="32" t="str">
        <f>D5</f>
        <v>per_100_y</v>
      </c>
      <c r="F5" s="32">
        <v>1</v>
      </c>
      <c r="G5" s="24" t="s">
        <v>11</v>
      </c>
    </row>
    <row r="6" spans="1:7" s="25" customFormat="1" ht="16.5" thickBot="1" thickTop="1">
      <c r="A6" s="29">
        <v>2</v>
      </c>
      <c r="B6" s="30" t="s">
        <v>288</v>
      </c>
      <c r="C6" s="31">
        <v>3</v>
      </c>
      <c r="D6" s="29" t="s">
        <v>373</v>
      </c>
      <c r="E6" s="32" t="str">
        <f>D6</f>
        <v>per_1000_y</v>
      </c>
      <c r="F6" s="32">
        <v>1</v>
      </c>
      <c r="G6" s="24" t="s">
        <v>11</v>
      </c>
    </row>
    <row r="7" spans="1:7" s="25" customFormat="1" ht="16.5" thickBot="1" thickTop="1">
      <c r="A7" s="29">
        <v>2</v>
      </c>
      <c r="B7" s="30" t="s">
        <v>301</v>
      </c>
      <c r="C7" s="31">
        <v>4</v>
      </c>
      <c r="D7" s="29" t="s">
        <v>364</v>
      </c>
      <c r="E7" s="32" t="str">
        <f>D7</f>
        <v>per_1000lb</v>
      </c>
      <c r="F7" s="32">
        <v>1</v>
      </c>
      <c r="G7" s="24" t="s">
        <v>11</v>
      </c>
    </row>
    <row r="8" spans="1:7" s="25" customFormat="1" ht="16.5" thickBot="1" thickTop="1">
      <c r="A8" s="29">
        <v>2</v>
      </c>
      <c r="B8" s="30" t="s">
        <v>302</v>
      </c>
      <c r="C8" s="31">
        <v>5</v>
      </c>
      <c r="D8" s="29" t="s">
        <v>341</v>
      </c>
      <c r="E8" s="32" t="str">
        <f>D8</f>
        <v>ab_100lb</v>
      </c>
      <c r="F8" s="32">
        <v>1</v>
      </c>
      <c r="G8" s="24" t="s">
        <v>11</v>
      </c>
    </row>
    <row r="9" spans="1:7" s="27" customFormat="1" ht="16.5" thickBot="1" thickTop="1">
      <c r="A9" s="35">
        <v>2</v>
      </c>
      <c r="B9" s="36" t="s">
        <v>303</v>
      </c>
      <c r="C9" s="37">
        <v>6</v>
      </c>
      <c r="D9" s="35" t="s">
        <v>352</v>
      </c>
      <c r="E9" s="38" t="s">
        <v>346</v>
      </c>
      <c r="F9" s="38">
        <v>1</v>
      </c>
      <c r="G9" s="24" t="s">
        <v>11</v>
      </c>
    </row>
    <row r="10" spans="1:7" s="27" customFormat="1" ht="16.5" thickBot="1" thickTop="1">
      <c r="A10" s="35">
        <v>2</v>
      </c>
      <c r="B10" s="36" t="s">
        <v>304</v>
      </c>
      <c r="C10" s="37">
        <v>7</v>
      </c>
      <c r="D10" s="35" t="s">
        <v>147</v>
      </c>
      <c r="E10" s="38" t="s">
        <v>344</v>
      </c>
      <c r="F10" s="38">
        <v>1</v>
      </c>
      <c r="G10" s="24" t="s">
        <v>11</v>
      </c>
    </row>
    <row r="11" spans="1:7" s="28" customFormat="1" ht="16.5" thickBot="1" thickTop="1">
      <c r="A11" s="33">
        <v>2</v>
      </c>
      <c r="B11" s="30" t="s">
        <v>305</v>
      </c>
      <c r="C11" s="31">
        <v>8</v>
      </c>
      <c r="D11" s="29" t="s">
        <v>344</v>
      </c>
      <c r="E11" s="32" t="s">
        <v>344</v>
      </c>
      <c r="F11" s="32">
        <v>1</v>
      </c>
      <c r="G11" s="24" t="s">
        <v>11</v>
      </c>
    </row>
    <row r="12" spans="1:7" s="25" customFormat="1" ht="16.5" thickBot="1" thickTop="1">
      <c r="A12" s="29">
        <v>2</v>
      </c>
      <c r="B12" s="30" t="s">
        <v>293</v>
      </c>
      <c r="C12" s="31">
        <v>9</v>
      </c>
      <c r="D12" s="30" t="s">
        <v>353</v>
      </c>
      <c r="E12" s="32" t="str">
        <f aca="true" t="shared" si="0" ref="E12:E17">D12</f>
        <v>g_per_w</v>
      </c>
      <c r="F12" s="32">
        <v>1</v>
      </c>
      <c r="G12" s="24" t="s">
        <v>11</v>
      </c>
    </row>
    <row r="13" spans="1:7" s="25" customFormat="1" ht="16.5" thickBot="1" thickTop="1">
      <c r="A13" s="29">
        <v>2</v>
      </c>
      <c r="B13" s="30" t="s">
        <v>289</v>
      </c>
      <c r="C13" s="31">
        <v>10</v>
      </c>
      <c r="D13" s="30" t="s">
        <v>354</v>
      </c>
      <c r="E13" s="32" t="str">
        <f t="shared" si="0"/>
        <v>ch_per_w</v>
      </c>
      <c r="F13" s="32">
        <v>1</v>
      </c>
      <c r="G13" s="24" t="s">
        <v>11</v>
      </c>
    </row>
    <row r="14" spans="1:7" s="25" customFormat="1" ht="16.5" thickBot="1" thickTop="1">
      <c r="A14" s="29">
        <v>2</v>
      </c>
      <c r="B14" s="30" t="s">
        <v>306</v>
      </c>
      <c r="C14" s="31">
        <v>11</v>
      </c>
      <c r="D14" s="30" t="s">
        <v>355</v>
      </c>
      <c r="E14" s="32" t="str">
        <f t="shared" si="0"/>
        <v>share</v>
      </c>
      <c r="F14" s="32">
        <v>1</v>
      </c>
      <c r="G14" s="24" t="s">
        <v>11</v>
      </c>
    </row>
    <row r="15" spans="1:7" s="25" customFormat="1" ht="16.5" thickBot="1" thickTop="1">
      <c r="A15" s="29">
        <v>2</v>
      </c>
      <c r="B15" s="30" t="s">
        <v>307</v>
      </c>
      <c r="C15" s="31">
        <v>12</v>
      </c>
      <c r="D15" s="30" t="s">
        <v>356</v>
      </c>
      <c r="E15" s="32" t="str">
        <f t="shared" si="0"/>
        <v>unit</v>
      </c>
      <c r="F15" s="32">
        <v>1</v>
      </c>
      <c r="G15" s="24" t="s">
        <v>11</v>
      </c>
    </row>
    <row r="16" spans="1:7" s="27" customFormat="1" ht="16.5" thickBot="1" thickTop="1">
      <c r="A16" s="35">
        <v>2</v>
      </c>
      <c r="B16" s="36" t="s">
        <v>308</v>
      </c>
      <c r="C16" s="37">
        <v>13</v>
      </c>
      <c r="D16" s="36" t="s">
        <v>356</v>
      </c>
      <c r="E16" s="38" t="str">
        <f t="shared" si="0"/>
        <v>unit</v>
      </c>
      <c r="F16" s="38">
        <v>1</v>
      </c>
      <c r="G16" s="24" t="s">
        <v>11</v>
      </c>
    </row>
    <row r="17" spans="1:7" s="25" customFormat="1" ht="16.5" thickBot="1" thickTop="1">
      <c r="A17" s="29">
        <v>2</v>
      </c>
      <c r="B17" s="30" t="s">
        <v>309</v>
      </c>
      <c r="C17" s="31">
        <v>14</v>
      </c>
      <c r="D17" s="30" t="s">
        <v>357</v>
      </c>
      <c r="E17" s="32" t="str">
        <f t="shared" si="0"/>
        <v>lb_per_w</v>
      </c>
      <c r="F17" s="32">
        <v>1</v>
      </c>
      <c r="G17" s="24" t="s">
        <v>11</v>
      </c>
    </row>
    <row r="18" spans="1:7" s="27" customFormat="1" ht="16.5" thickBot="1" thickTop="1">
      <c r="A18" s="35">
        <v>2</v>
      </c>
      <c r="B18" s="36" t="s">
        <v>290</v>
      </c>
      <c r="C18" s="37">
        <v>15</v>
      </c>
      <c r="D18" s="36" t="s">
        <v>358</v>
      </c>
      <c r="E18" s="38" t="s">
        <v>357</v>
      </c>
      <c r="F18" s="38">
        <v>1000</v>
      </c>
      <c r="G18" s="24" t="s">
        <v>11</v>
      </c>
    </row>
    <row r="19" spans="1:7" s="25" customFormat="1" ht="16.5" thickBot="1" thickTop="1">
      <c r="A19" s="29">
        <v>2</v>
      </c>
      <c r="B19" s="30" t="s">
        <v>291</v>
      </c>
      <c r="C19" s="31">
        <v>16</v>
      </c>
      <c r="D19" s="29" t="s">
        <v>344</v>
      </c>
      <c r="E19" s="32" t="str">
        <f>D19</f>
        <v>year</v>
      </c>
      <c r="F19" s="32">
        <v>1</v>
      </c>
      <c r="G19" s="24" t="s">
        <v>11</v>
      </c>
    </row>
    <row r="20" spans="1:7" s="27" customFormat="1" ht="16.5" thickBot="1" thickTop="1">
      <c r="A20" s="35">
        <v>2</v>
      </c>
      <c r="B20" s="36" t="s">
        <v>310</v>
      </c>
      <c r="C20" s="37">
        <v>17</v>
      </c>
      <c r="D20" s="35" t="s">
        <v>345</v>
      </c>
      <c r="E20" s="38" t="s">
        <v>348</v>
      </c>
      <c r="F20" s="38">
        <v>1000000</v>
      </c>
      <c r="G20" s="24" t="s">
        <v>11</v>
      </c>
    </row>
    <row r="21" spans="1:7" s="25" customFormat="1" ht="16.5" thickBot="1" thickTop="1">
      <c r="A21" s="29">
        <v>2</v>
      </c>
      <c r="B21" s="30" t="s">
        <v>311</v>
      </c>
      <c r="C21" s="31">
        <v>18</v>
      </c>
      <c r="D21" s="29" t="s">
        <v>359</v>
      </c>
      <c r="E21" s="32" t="str">
        <f>D21</f>
        <v>per_1w</v>
      </c>
      <c r="F21" s="32">
        <v>1</v>
      </c>
      <c r="G21" s="24" t="s">
        <v>11</v>
      </c>
    </row>
    <row r="22" spans="1:7" s="27" customFormat="1" ht="16.5" thickBot="1" thickTop="1">
      <c r="A22" s="35">
        <v>2</v>
      </c>
      <c r="B22" s="36" t="s">
        <v>312</v>
      </c>
      <c r="C22" s="37">
        <v>19</v>
      </c>
      <c r="D22" s="35" t="s">
        <v>374</v>
      </c>
      <c r="E22" s="35" t="s">
        <v>364</v>
      </c>
      <c r="F22" s="38">
        <v>10</v>
      </c>
      <c r="G22" s="24" t="s">
        <v>11</v>
      </c>
    </row>
    <row r="23" spans="1:7" s="27" customFormat="1" ht="16.5" thickBot="1" thickTop="1">
      <c r="A23" s="35">
        <v>2</v>
      </c>
      <c r="B23" s="36" t="s">
        <v>313</v>
      </c>
      <c r="C23" s="37">
        <v>20</v>
      </c>
      <c r="D23" s="35" t="s">
        <v>360</v>
      </c>
      <c r="E23" s="35" t="s">
        <v>363</v>
      </c>
      <c r="F23" s="38">
        <v>100</v>
      </c>
      <c r="G23" s="24" t="s">
        <v>11</v>
      </c>
    </row>
    <row r="24" spans="1:7" s="25" customFormat="1" ht="16.5" thickBot="1" thickTop="1">
      <c r="A24" s="29">
        <v>2</v>
      </c>
      <c r="B24" s="30" t="s">
        <v>314</v>
      </c>
      <c r="C24" s="31">
        <v>21</v>
      </c>
      <c r="D24" s="29" t="s">
        <v>361</v>
      </c>
      <c r="E24" s="32" t="str">
        <f>D24</f>
        <v>per_100wap</v>
      </c>
      <c r="F24" s="32">
        <v>1</v>
      </c>
      <c r="G24" s="24" t="s">
        <v>11</v>
      </c>
    </row>
    <row r="25" spans="1:7" ht="16.5" thickBot="1" thickTop="1">
      <c r="A25" s="35">
        <v>2</v>
      </c>
      <c r="B25" s="36" t="s">
        <v>315</v>
      </c>
      <c r="C25" s="37">
        <v>22</v>
      </c>
      <c r="D25" s="35" t="s">
        <v>362</v>
      </c>
      <c r="E25" s="38" t="str">
        <f>D25</f>
        <v>per_100lb</v>
      </c>
      <c r="F25" s="38">
        <v>1</v>
      </c>
      <c r="G25" s="24" t="s">
        <v>11</v>
      </c>
    </row>
    <row r="26" spans="1:7" ht="16.5" thickBot="1" thickTop="1">
      <c r="A26" s="29">
        <v>2</v>
      </c>
      <c r="B26" s="30" t="s">
        <v>316</v>
      </c>
      <c r="C26" s="31">
        <v>23</v>
      </c>
      <c r="D26" s="29" t="s">
        <v>363</v>
      </c>
      <c r="E26" s="32" t="str">
        <f>D26</f>
        <v>per_1000p</v>
      </c>
      <c r="F26" s="32">
        <v>1</v>
      </c>
      <c r="G26" s="24" t="s">
        <v>11</v>
      </c>
    </row>
    <row r="27" spans="1:7" s="25" customFormat="1" ht="16.5" thickBot="1" thickTop="1">
      <c r="A27" s="35">
        <v>2</v>
      </c>
      <c r="B27" s="36" t="s">
        <v>292</v>
      </c>
      <c r="C27" s="37">
        <v>24</v>
      </c>
      <c r="D27" s="35" t="s">
        <v>364</v>
      </c>
      <c r="E27" s="35" t="s">
        <v>362</v>
      </c>
      <c r="F27" s="38">
        <v>10</v>
      </c>
      <c r="G27" s="24" t="s">
        <v>11</v>
      </c>
    </row>
    <row r="28" spans="1:7" s="25" customFormat="1" ht="16.5" thickBot="1" thickTop="1">
      <c r="A28" s="29">
        <v>2</v>
      </c>
      <c r="B28" s="30" t="s">
        <v>317</v>
      </c>
      <c r="C28" s="31">
        <v>25</v>
      </c>
      <c r="D28" s="29" t="s">
        <v>365</v>
      </c>
      <c r="E28" s="32" t="str">
        <f>D28</f>
        <v>per_1000p_y</v>
      </c>
      <c r="F28" s="32">
        <v>1</v>
      </c>
      <c r="G28" s="24" t="s">
        <v>11</v>
      </c>
    </row>
    <row r="29" spans="1:7" s="27" customFormat="1" ht="16.5" thickBot="1" thickTop="1">
      <c r="A29" s="35">
        <v>2</v>
      </c>
      <c r="B29" s="36" t="s">
        <v>295</v>
      </c>
      <c r="C29" s="37">
        <v>26</v>
      </c>
      <c r="D29" s="35" t="s">
        <v>365</v>
      </c>
      <c r="E29" s="38" t="str">
        <f>D29</f>
        <v>per_1000p_y</v>
      </c>
      <c r="F29" s="38">
        <v>1</v>
      </c>
      <c r="G29" s="24" t="s">
        <v>11</v>
      </c>
    </row>
    <row r="30" spans="1:7" s="25" customFormat="1" ht="16.5" thickBot="1" thickTop="1">
      <c r="A30" s="35">
        <v>2</v>
      </c>
      <c r="B30" s="36" t="s">
        <v>318</v>
      </c>
      <c r="C30" s="37">
        <v>27</v>
      </c>
      <c r="D30" s="39" t="s">
        <v>360</v>
      </c>
      <c r="E30" s="35" t="s">
        <v>363</v>
      </c>
      <c r="F30" s="38">
        <v>100</v>
      </c>
      <c r="G30" s="24" t="s">
        <v>11</v>
      </c>
    </row>
    <row r="31" spans="1:7" s="27" customFormat="1" ht="16.5" thickBot="1" thickTop="1">
      <c r="A31" s="35">
        <v>2</v>
      </c>
      <c r="B31" s="36" t="s">
        <v>319</v>
      </c>
      <c r="C31" s="37">
        <v>28</v>
      </c>
      <c r="D31" s="39" t="s">
        <v>375</v>
      </c>
      <c r="E31" s="38" t="str">
        <f aca="true" t="shared" si="1" ref="E31:E37">D31</f>
        <v>per_100000p_y</v>
      </c>
      <c r="F31" s="38">
        <v>1</v>
      </c>
      <c r="G31" s="24" t="s">
        <v>11</v>
      </c>
    </row>
    <row r="32" spans="1:7" s="25" customFormat="1" ht="16.5" thickBot="1" thickTop="1">
      <c r="A32" s="29">
        <v>2</v>
      </c>
      <c r="B32" s="30" t="s">
        <v>320</v>
      </c>
      <c r="C32" s="31">
        <v>29</v>
      </c>
      <c r="D32" s="34" t="s">
        <v>375</v>
      </c>
      <c r="E32" s="32" t="str">
        <f t="shared" si="1"/>
        <v>per_100000p_y</v>
      </c>
      <c r="F32" s="32">
        <v>1</v>
      </c>
      <c r="G32" s="24" t="s">
        <v>11</v>
      </c>
    </row>
    <row r="33" spans="1:7" ht="16.5" thickBot="1" thickTop="1">
      <c r="A33" s="29">
        <v>2</v>
      </c>
      <c r="B33" s="30" t="s">
        <v>321</v>
      </c>
      <c r="C33" s="31">
        <v>30</v>
      </c>
      <c r="D33" s="29" t="s">
        <v>369</v>
      </c>
      <c r="E33" s="32" t="str">
        <f t="shared" si="1"/>
        <v>per_1000</v>
      </c>
      <c r="F33" s="32">
        <v>1</v>
      </c>
      <c r="G33" s="24" t="s">
        <v>11</v>
      </c>
    </row>
    <row r="34" spans="1:7" s="27" customFormat="1" ht="16.5" thickBot="1" thickTop="1">
      <c r="A34" s="35">
        <v>2</v>
      </c>
      <c r="B34" s="36" t="s">
        <v>322</v>
      </c>
      <c r="C34" s="37">
        <v>31</v>
      </c>
      <c r="D34" s="35" t="s">
        <v>373</v>
      </c>
      <c r="E34" s="38" t="str">
        <f t="shared" si="1"/>
        <v>per_1000_y</v>
      </c>
      <c r="F34" s="38">
        <v>1</v>
      </c>
      <c r="G34" s="24" t="s">
        <v>11</v>
      </c>
    </row>
    <row r="35" spans="1:7" s="25" customFormat="1" ht="16.5" thickBot="1" thickTop="1">
      <c r="A35" s="29">
        <v>2</v>
      </c>
      <c r="B35" s="30" t="s">
        <v>323</v>
      </c>
      <c r="C35" s="31">
        <v>32</v>
      </c>
      <c r="D35" s="29" t="s">
        <v>371</v>
      </c>
      <c r="E35" s="32" t="str">
        <f t="shared" si="1"/>
        <v>per_100</v>
      </c>
      <c r="F35" s="32">
        <v>1</v>
      </c>
      <c r="G35" s="24" t="s">
        <v>11</v>
      </c>
    </row>
    <row r="36" spans="1:7" s="27" customFormat="1" ht="16.5" thickBot="1" thickTop="1">
      <c r="A36" s="35">
        <v>2</v>
      </c>
      <c r="B36" s="36" t="s">
        <v>324</v>
      </c>
      <c r="C36" s="37">
        <v>33</v>
      </c>
      <c r="D36" s="35" t="s">
        <v>372</v>
      </c>
      <c r="E36" s="38" t="str">
        <f t="shared" si="1"/>
        <v>per_100_y</v>
      </c>
      <c r="F36" s="38">
        <v>1</v>
      </c>
      <c r="G36" s="24" t="s">
        <v>11</v>
      </c>
    </row>
    <row r="37" spans="1:7" s="27" customFormat="1" ht="16.5" thickBot="1" thickTop="1">
      <c r="A37" s="35">
        <v>2</v>
      </c>
      <c r="B37" s="36" t="s">
        <v>325</v>
      </c>
      <c r="C37" s="37">
        <v>34</v>
      </c>
      <c r="D37" s="35" t="s">
        <v>371</v>
      </c>
      <c r="E37" s="38" t="str">
        <f t="shared" si="1"/>
        <v>per_100</v>
      </c>
      <c r="F37" s="38">
        <v>1</v>
      </c>
      <c r="G37" s="24" t="s">
        <v>11</v>
      </c>
    </row>
    <row r="38" spans="1:7" s="27" customFormat="1" ht="16.5" thickBot="1" thickTop="1">
      <c r="A38" s="35">
        <v>2</v>
      </c>
      <c r="B38" s="36" t="s">
        <v>326</v>
      </c>
      <c r="C38" s="37">
        <v>35</v>
      </c>
      <c r="D38" s="35" t="s">
        <v>366</v>
      </c>
      <c r="E38" s="38" t="s">
        <v>346</v>
      </c>
      <c r="F38" s="38">
        <v>1</v>
      </c>
      <c r="G38" s="24" t="s">
        <v>11</v>
      </c>
    </row>
    <row r="39" spans="1:7" s="27" customFormat="1" ht="16.5" thickBot="1" thickTop="1">
      <c r="A39" s="35">
        <v>2</v>
      </c>
      <c r="B39" s="36" t="s">
        <v>327</v>
      </c>
      <c r="C39" s="37">
        <v>36</v>
      </c>
      <c r="D39" s="35" t="s">
        <v>367</v>
      </c>
      <c r="E39" s="38" t="s">
        <v>346</v>
      </c>
      <c r="F39" s="38">
        <v>1</v>
      </c>
      <c r="G39" s="24" t="s">
        <v>11</v>
      </c>
    </row>
    <row r="40" spans="1:7" s="27" customFormat="1" ht="16.5" thickBot="1" thickTop="1">
      <c r="A40" s="29">
        <v>2</v>
      </c>
      <c r="B40" s="30" t="s">
        <v>328</v>
      </c>
      <c r="C40" s="31">
        <v>37</v>
      </c>
      <c r="D40" s="30" t="s">
        <v>354</v>
      </c>
      <c r="E40" s="32" t="str">
        <f>D40</f>
        <v>ch_per_w</v>
      </c>
      <c r="F40" s="32">
        <v>1</v>
      </c>
      <c r="G40" s="24" t="s">
        <v>11</v>
      </c>
    </row>
    <row r="41" spans="1:7" s="27" customFormat="1" ht="16.5" thickBot="1" thickTop="1">
      <c r="A41" s="35">
        <v>2</v>
      </c>
      <c r="B41" s="36" t="s">
        <v>329</v>
      </c>
      <c r="C41" s="37">
        <v>38</v>
      </c>
      <c r="D41" s="35" t="s">
        <v>350</v>
      </c>
      <c r="E41" s="38" t="s">
        <v>346</v>
      </c>
      <c r="F41" s="38">
        <v>1000</v>
      </c>
      <c r="G41" s="24" t="s">
        <v>11</v>
      </c>
    </row>
    <row r="42" spans="1:7" s="27" customFormat="1" ht="16.5" thickBot="1" thickTop="1">
      <c r="A42" s="35">
        <v>2</v>
      </c>
      <c r="B42" s="36" t="s">
        <v>330</v>
      </c>
      <c r="C42" s="37">
        <v>39</v>
      </c>
      <c r="D42" s="35" t="s">
        <v>368</v>
      </c>
      <c r="E42" s="38" t="s">
        <v>346</v>
      </c>
      <c r="F42" s="38">
        <v>1000</v>
      </c>
      <c r="G42" s="24" t="s">
        <v>11</v>
      </c>
    </row>
    <row r="43" spans="1:7" s="27" customFormat="1" ht="16.5" thickBot="1" thickTop="1">
      <c r="A43" s="35">
        <v>2</v>
      </c>
      <c r="B43" s="36" t="s">
        <v>331</v>
      </c>
      <c r="C43" s="37">
        <v>40</v>
      </c>
      <c r="D43" s="35" t="s">
        <v>351</v>
      </c>
      <c r="E43" s="38" t="s">
        <v>348</v>
      </c>
      <c r="F43" s="38">
        <v>1000</v>
      </c>
      <c r="G43" s="24" t="s">
        <v>11</v>
      </c>
    </row>
    <row r="44" spans="1:7" s="25" customFormat="1" ht="16.5" thickBot="1" thickTop="1">
      <c r="A44" s="29">
        <v>2</v>
      </c>
      <c r="B44" s="30" t="s">
        <v>332</v>
      </c>
      <c r="C44" s="31">
        <v>41</v>
      </c>
      <c r="D44" s="29" t="s">
        <v>348</v>
      </c>
      <c r="E44" s="32" t="str">
        <f aca="true" t="shared" si="2" ref="E44:E49">D44</f>
        <v>person</v>
      </c>
      <c r="F44" s="32">
        <v>1</v>
      </c>
      <c r="G44" s="24" t="s">
        <v>11</v>
      </c>
    </row>
    <row r="45" spans="1:7" s="25" customFormat="1" ht="16.5" thickBot="1" thickTop="1">
      <c r="A45" s="29">
        <v>2</v>
      </c>
      <c r="B45" s="30" t="s">
        <v>333</v>
      </c>
      <c r="C45" s="31">
        <v>42</v>
      </c>
      <c r="D45" s="29" t="s">
        <v>369</v>
      </c>
      <c r="E45" s="32" t="str">
        <f t="shared" si="2"/>
        <v>per_1000</v>
      </c>
      <c r="F45" s="32">
        <v>1</v>
      </c>
      <c r="G45" s="24" t="s">
        <v>11</v>
      </c>
    </row>
    <row r="46" spans="1:7" s="25" customFormat="1" ht="16.5" thickBot="1" thickTop="1">
      <c r="A46" s="29">
        <v>2</v>
      </c>
      <c r="B46" s="30" t="s">
        <v>334</v>
      </c>
      <c r="C46" s="31">
        <v>43</v>
      </c>
      <c r="D46" s="29" t="s">
        <v>349</v>
      </c>
      <c r="E46" s="32" t="str">
        <f t="shared" si="2"/>
        <v>pers_sq_km</v>
      </c>
      <c r="F46" s="32">
        <v>1</v>
      </c>
      <c r="G46" s="24" t="s">
        <v>11</v>
      </c>
    </row>
    <row r="47" spans="1:7" s="25" customFormat="1" ht="16.5" thickBot="1" thickTop="1">
      <c r="A47" s="29">
        <v>2</v>
      </c>
      <c r="B47" s="30" t="s">
        <v>294</v>
      </c>
      <c r="C47" s="31">
        <v>44</v>
      </c>
      <c r="D47" s="29" t="s">
        <v>346</v>
      </c>
      <c r="E47" s="32" t="str">
        <f t="shared" si="2"/>
        <v>number</v>
      </c>
      <c r="F47" s="32">
        <v>1</v>
      </c>
      <c r="G47" s="24" t="s">
        <v>11</v>
      </c>
    </row>
    <row r="48" spans="1:7" s="25" customFormat="1" ht="16.5" thickBot="1" thickTop="1">
      <c r="A48" s="29">
        <v>2</v>
      </c>
      <c r="B48" s="30" t="s">
        <v>335</v>
      </c>
      <c r="C48" s="31">
        <v>45</v>
      </c>
      <c r="D48" s="29" t="s">
        <v>370</v>
      </c>
      <c r="E48" s="32" t="str">
        <f t="shared" si="2"/>
        <v>per_1000w_15_49</v>
      </c>
      <c r="F48" s="32">
        <v>1</v>
      </c>
      <c r="G48" s="24" t="s">
        <v>11</v>
      </c>
    </row>
    <row r="49" spans="1:7" s="25" customFormat="1" ht="16.5" thickBot="1" thickTop="1">
      <c r="A49" s="29">
        <v>2</v>
      </c>
      <c r="B49" s="30" t="s">
        <v>336</v>
      </c>
      <c r="C49" s="31">
        <v>46</v>
      </c>
      <c r="D49" s="30" t="s">
        <v>358</v>
      </c>
      <c r="E49" s="32" t="str">
        <f t="shared" si="2"/>
        <v>lb_per_1000w</v>
      </c>
      <c r="F49" s="32">
        <v>1</v>
      </c>
      <c r="G49" s="24" t="s">
        <v>11</v>
      </c>
    </row>
    <row r="50" spans="1:7" s="27" customFormat="1" ht="16.5" thickBot="1" thickTop="1">
      <c r="A50" s="35">
        <v>2</v>
      </c>
      <c r="B50" s="36" t="s">
        <v>337</v>
      </c>
      <c r="C50" s="37">
        <v>47</v>
      </c>
      <c r="D50" s="35" t="s">
        <v>363</v>
      </c>
      <c r="E50" s="35" t="s">
        <v>363</v>
      </c>
      <c r="F50" s="38">
        <v>1</v>
      </c>
      <c r="G50" s="24" t="s">
        <v>11</v>
      </c>
    </row>
    <row r="51" spans="1:7" s="27" customFormat="1" ht="16.5" thickBot="1" thickTop="1">
      <c r="A51" s="35">
        <v>2</v>
      </c>
      <c r="B51" s="36" t="s">
        <v>338</v>
      </c>
      <c r="C51" s="37">
        <v>48</v>
      </c>
      <c r="D51" s="35" t="s">
        <v>363</v>
      </c>
      <c r="E51" s="35" t="s">
        <v>363</v>
      </c>
      <c r="F51" s="38">
        <v>1</v>
      </c>
      <c r="G51" s="24" t="s">
        <v>11</v>
      </c>
    </row>
    <row r="52" spans="1:7" s="27" customFormat="1" ht="16.5" thickBot="1" thickTop="1">
      <c r="A52" s="35">
        <v>2</v>
      </c>
      <c r="B52" s="36" t="s">
        <v>339</v>
      </c>
      <c r="C52" s="37">
        <v>49</v>
      </c>
      <c r="D52" s="35" t="s">
        <v>364</v>
      </c>
      <c r="E52" s="35" t="s">
        <v>364</v>
      </c>
      <c r="F52" s="38">
        <v>1</v>
      </c>
      <c r="G52" s="24" t="s">
        <v>11</v>
      </c>
    </row>
    <row r="53" spans="1:7" s="27" customFormat="1" ht="16.5" thickBot="1" thickTop="1">
      <c r="A53" s="35">
        <v>2</v>
      </c>
      <c r="B53" s="36" t="s">
        <v>340</v>
      </c>
      <c r="C53" s="37">
        <v>50</v>
      </c>
      <c r="D53" s="35" t="s">
        <v>346</v>
      </c>
      <c r="E53" s="38" t="str">
        <f>D53</f>
        <v>number</v>
      </c>
      <c r="F53" s="38">
        <v>1</v>
      </c>
      <c r="G53" s="24" t="s">
        <v>11</v>
      </c>
    </row>
    <row r="54" spans="1:7" s="27" customFormat="1" ht="16.5" thickBot="1" thickTop="1">
      <c r="A54" s="29">
        <v>2</v>
      </c>
      <c r="B54" s="30" t="s">
        <v>379</v>
      </c>
      <c r="C54" s="31">
        <v>51</v>
      </c>
      <c r="D54" s="48" t="s">
        <v>376</v>
      </c>
      <c r="E54" s="48" t="s">
        <v>376</v>
      </c>
      <c r="F54" s="32">
        <v>1</v>
      </c>
      <c r="G54" s="24" t="s">
        <v>11</v>
      </c>
    </row>
    <row r="55" spans="1:7" s="27" customFormat="1" ht="16.5" thickBot="1" thickTop="1">
      <c r="A55" s="29">
        <v>2</v>
      </c>
      <c r="B55" s="30" t="s">
        <v>377</v>
      </c>
      <c r="C55" s="31">
        <v>52</v>
      </c>
      <c r="D55" s="48" t="s">
        <v>378</v>
      </c>
      <c r="E55" s="48" t="s">
        <v>430</v>
      </c>
      <c r="F55" s="32">
        <v>100</v>
      </c>
      <c r="G55" s="24" t="s">
        <v>11</v>
      </c>
    </row>
    <row r="56" spans="1:7" s="27" customFormat="1" ht="16.5" thickBot="1" thickTop="1">
      <c r="A56" s="29">
        <v>2</v>
      </c>
      <c r="B56" s="30" t="s">
        <v>28</v>
      </c>
      <c r="C56" s="31">
        <v>53</v>
      </c>
      <c r="D56" s="48" t="s">
        <v>215</v>
      </c>
      <c r="E56" s="48" t="s">
        <v>215</v>
      </c>
      <c r="F56" s="32">
        <v>1</v>
      </c>
      <c r="G56" s="24" t="s">
        <v>11</v>
      </c>
    </row>
    <row r="57" spans="1:7" s="27" customFormat="1" ht="16.5" thickBot="1" thickTop="1">
      <c r="A57" s="29">
        <v>2</v>
      </c>
      <c r="B57" s="30" t="s">
        <v>386</v>
      </c>
      <c r="C57" s="31">
        <v>54</v>
      </c>
      <c r="D57" s="49" t="s">
        <v>387</v>
      </c>
      <c r="E57" s="49" t="s">
        <v>387</v>
      </c>
      <c r="F57" s="32">
        <v>1</v>
      </c>
      <c r="G57" s="24" t="s">
        <v>11</v>
      </c>
    </row>
    <row r="58" spans="1:7" s="27" customFormat="1" ht="16.5" thickBot="1" thickTop="1">
      <c r="A58" s="29">
        <v>2</v>
      </c>
      <c r="B58" s="30" t="s">
        <v>396</v>
      </c>
      <c r="C58" s="31">
        <v>55</v>
      </c>
      <c r="D58" s="49" t="s">
        <v>397</v>
      </c>
      <c r="E58" s="49" t="s">
        <v>397</v>
      </c>
      <c r="F58" s="32">
        <v>1</v>
      </c>
      <c r="G58" s="24" t="s">
        <v>11</v>
      </c>
    </row>
    <row r="59" spans="1:7" s="27" customFormat="1" ht="16.5" thickBot="1" thickTop="1">
      <c r="A59" s="29">
        <v>2</v>
      </c>
      <c r="B59" s="30" t="s">
        <v>429</v>
      </c>
      <c r="C59" s="31">
        <v>56</v>
      </c>
      <c r="D59" s="48" t="s">
        <v>430</v>
      </c>
      <c r="E59" s="48" t="s">
        <v>430</v>
      </c>
      <c r="F59" s="32">
        <v>1</v>
      </c>
      <c r="G59" s="24" t="s">
        <v>11</v>
      </c>
    </row>
    <row r="60" spans="1:7" s="27" customFormat="1" ht="16.5" thickBot="1" thickTop="1">
      <c r="A60" s="29">
        <v>2</v>
      </c>
      <c r="B60" s="30" t="s">
        <v>434</v>
      </c>
      <c r="C60" s="31">
        <v>57</v>
      </c>
      <c r="D60" s="48" t="s">
        <v>435</v>
      </c>
      <c r="E60" s="48" t="s">
        <v>435</v>
      </c>
      <c r="F60" s="32">
        <v>1</v>
      </c>
      <c r="G60" s="24" t="s">
        <v>11</v>
      </c>
    </row>
    <row r="61" ht="14.2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2015-02-02T09:35:10Z</dcterms:modified>
  <cp:category/>
  <cp:version/>
  <cp:contentType/>
  <cp:contentStatus/>
</cp:coreProperties>
</file>