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<sst xmlns="http://schemas.openxmlformats.org/spreadsheetml/2006/main" count="54" uniqueCount="51">
  <si>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</si>
  <si>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</si>
  <si>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</si>
  <si>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</si>
  <si>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</si>
  <si>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</si>
  <si>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</si>
  <si>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</si>
  <si>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</si>
  <si>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</si>
  <si>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</si>
  <si>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</si>
  <si>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</si>
  <si>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</si>
  <si>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</si>
  <si>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</si>
  <si>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</si>
  <si>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</si>
  <si>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</si>
  <si>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Сороко Е.Л.</t>
  </si>
  <si>
    <t>Прогноз численности населения</t>
  </si>
  <si>
    <t>Прогноз численности населения по данным пересмотра ООН 2008 г.</t>
  </si>
  <si>
    <t>Страны мира</t>
  </si>
  <si>
    <t>Сценарий</t>
  </si>
  <si>
    <t>Population Division of the Department of Economic and Social Affairs of the United Nations Secretariat, World Population Prospects: The 2008 Revision, http://esa.un.org/unpp, Friday, February 18, 2011; 3:53:32 PM.</t>
  </si>
  <si>
    <t>http://esa.un.org/unpp</t>
  </si>
  <si>
    <t>dc_032.txt</t>
  </si>
  <si>
    <t>год</t>
  </si>
  <si>
    <t>тысяч человек</t>
  </si>
  <si>
    <t xml:space="preserve">Массив получен путем сборки сведений из источника в порциях результатов запросов по 5 стран. </t>
  </si>
  <si>
    <t>размерность инф.массива</t>
  </si>
  <si>
    <t>название инф.массива</t>
  </si>
  <si>
    <t>дата издания</t>
  </si>
  <si>
    <t>тип источника</t>
  </si>
  <si>
    <t>База данных</t>
  </si>
  <si>
    <t>М e t a - О Б Р А З Е Ц</t>
  </si>
  <si>
    <t>название категории 2</t>
  </si>
  <si>
    <t>№ категории 2 п/п</t>
  </si>
  <si>
    <t>код категории 2</t>
  </si>
  <si>
    <t>Число строк категории 2</t>
  </si>
  <si>
    <t>комментарий</t>
  </si>
  <si>
    <t>[15-19] - Включая родившихся у матерей моложе 15 лет. [45-49] - Включая родившихся у матерей старше 49 лет.</t>
  </si>
  <si>
    <t>Дополнительные категории массива</t>
  </si>
  <si>
    <t>1-я категория: название</t>
  </si>
  <si>
    <t>страны мира</t>
  </si>
  <si>
    <t>№ доп.категории п/п</t>
  </si>
  <si>
    <t>код доп. Категории</t>
  </si>
  <si>
    <t>1-я доп.категория: значение</t>
  </si>
  <si>
    <t>Россия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</si>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</sst>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b/>
      <sz val="12"/>
      <color indexed="9"/>
      <name val="Arial Narrow"/>
      <family val="2"/>
    </font>
    <font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33" borderId="11" xfId="42" applyFill="1" applyBorder="1" applyAlignment="1" applyProtection="1">
      <alignment horizontal="center" vertical="center"/>
      <protection/>
    </xf>
    <xf numFmtId="14" fontId="5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6" borderId="12" xfId="0" applyFont="1" applyFill="1" applyBorder="1" applyAlignment="1">
      <alignment horizontal="left" vertical="center"/>
    </xf>
    <xf numFmtId="0" fontId="11" fillId="36" borderId="13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36" borderId="15" xfId="0" applyFont="1" applyFill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left" vertical="center"/>
    </xf>
    <xf numFmtId="0" fontId="11" fillId="36" borderId="18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36" borderId="14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2" fillId="36" borderId="14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резерв</v>
          </cell>
          <cell r="C48">
            <v>44</v>
          </cell>
          <cell r="D48" t="str">
            <v>void</v>
          </cell>
        </row>
        <row r="49">
          <cell r="B49" t="str">
            <v>резерв</v>
          </cell>
          <cell r="C49">
            <v>45</v>
          </cell>
          <cell r="D49" t="str">
            <v>void</v>
          </cell>
        </row>
        <row r="50">
          <cell r="B50" t="str">
            <v>резерв</v>
          </cell>
          <cell r="C50">
            <v>46</v>
          </cell>
          <cell r="D50" t="str">
            <v>void</v>
          </cell>
        </row>
        <row r="51">
          <cell r="B51" t="str">
            <v>резерв</v>
          </cell>
          <cell r="C51">
            <v>47</v>
          </cell>
          <cell r="D51" t="str">
            <v>void</v>
          </cell>
        </row>
        <row r="52">
          <cell r="B52" t="str">
            <v>резерв</v>
          </cell>
          <cell r="C52">
            <v>48</v>
          </cell>
          <cell r="D52" t="str">
            <v>void</v>
          </cell>
        </row>
        <row r="53">
          <cell r="B53" t="str">
            <v>резерв</v>
          </cell>
          <cell r="C53">
            <v>49</v>
          </cell>
          <cell r="D53" t="str">
            <v>void</v>
          </cell>
        </row>
        <row r="54">
          <cell r="B54" t="str">
            <v>резерв</v>
          </cell>
          <cell r="C54">
            <v>50</v>
          </cell>
          <cell r="D54" t="str">
            <v>void</v>
          </cell>
        </row>
        <row r="55">
          <cell r="B55" t="str">
            <v>резерв</v>
          </cell>
          <cell r="C55">
            <v>51</v>
          </cell>
          <cell r="D55" t="str">
            <v>void</v>
          </cell>
        </row>
        <row r="56">
          <cell r="B56" t="str">
            <v>резерв</v>
          </cell>
          <cell r="C56">
            <v>52</v>
          </cell>
          <cell r="D56" t="str">
            <v>void</v>
          </cell>
        </row>
        <row r="57">
          <cell r="B57" t="str">
            <v>резерв</v>
          </cell>
          <cell r="C57">
            <v>53</v>
          </cell>
          <cell r="D57" t="str">
            <v>void</v>
          </cell>
        </row>
        <row r="58">
          <cell r="B58" t="str">
            <v>резерв</v>
          </cell>
          <cell r="C58">
            <v>54</v>
          </cell>
          <cell r="D58" t="str">
            <v>void</v>
          </cell>
        </row>
        <row r="59">
          <cell r="B59" t="str">
            <v>резерв</v>
          </cell>
          <cell r="C59">
            <v>55</v>
          </cell>
          <cell r="D59" t="str">
            <v>void</v>
          </cell>
        </row>
        <row r="60">
          <cell r="B60" t="str">
            <v>резерв</v>
          </cell>
          <cell r="C60">
            <v>56</v>
          </cell>
          <cell r="D60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"/>
  <sheetViews>
    <sheetView tabSelected="1" zoomScalePageLayoutView="0" workbookViewId="0" topLeftCell="A34">
      <selection activeCell="D54" sqref="D54"/>
    </sheetView>
  </sheetViews>
  <sheetFormatPr defaultColWidth="9.140625" defaultRowHeight="15"/>
  <cols>
    <col min="3" max="3" width="29.421875" style="0" customWidth="1"/>
    <col min="4" max="4" width="31.28125" style="0" customWidth="1"/>
    <col min="5" max="6" width="8.140625" style="0" customWidth="1"/>
    <col min="7" max="7" width="9.7109375" style="0" customWidth="1"/>
    <col min="8" max="16" width="7.421875" style="0" customWidth="1"/>
  </cols>
  <sheetData>
    <row r="1" spans="1:44" ht="30" thickBot="1">
      <c r="A1" s="1"/>
      <c r="B1" s="34" t="s">
        <v>35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.75" thickTop="1">
      <c r="A2" s="1">
        <v>1</v>
      </c>
      <c r="B2" s="1">
        <v>1</v>
      </c>
      <c r="C2" s="19" t="s">
        <v>0</v>
      </c>
      <c r="D2" s="18" t="s">
        <v>20</v>
      </c>
      <c r="E2" s="2"/>
      <c r="F2" s="2"/>
      <c r="G2" s="1"/>
      <c r="H2" s="1"/>
      <c r="I2" s="1"/>
      <c r="J2" s="1"/>
      <c r="K2" s="2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47.25" thickBot="1">
      <c r="A3" s="1">
        <v>1</v>
      </c>
      <c r="B3" s="1">
        <v>2</v>
      </c>
      <c r="C3" s="20" t="s">
        <v>31</v>
      </c>
      <c r="D3" s="3" t="s">
        <v>21</v>
      </c>
      <c r="E3" s="2"/>
      <c r="F3" s="2"/>
      <c r="G3" s="1"/>
      <c r="H3" s="1"/>
      <c r="I3" s="1"/>
      <c r="J3" s="1"/>
      <c r="K3" s="2"/>
      <c r="L3" s="1"/>
      <c r="M3" s="1"/>
      <c r="N3" s="1"/>
      <c r="O3" s="1"/>
      <c r="P3" s="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.5" thickBot="1" thickTop="1">
      <c r="A4" s="1">
        <v>1</v>
      </c>
      <c r="B4" s="1">
        <v>3</v>
      </c>
      <c r="C4" s="20" t="s">
        <v>1</v>
      </c>
      <c r="D4" s="4">
        <f>INDEX('[1]показатели'!$C$3:$C$60,MATCH(D2,'[1]показатели'!$B$3:$B$60,0))</f>
        <v>39</v>
      </c>
      <c r="E4" s="2"/>
      <c r="F4" s="2"/>
      <c r="G4" s="1"/>
      <c r="H4" s="1"/>
      <c r="I4" s="1"/>
      <c r="J4" s="1"/>
      <c r="K4" s="2"/>
      <c r="L4" s="1"/>
      <c r="M4" s="1"/>
      <c r="N4" s="1"/>
      <c r="O4" s="1"/>
      <c r="P4" s="2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6.5" thickBot="1" thickTop="1">
      <c r="A5" s="1">
        <v>1</v>
      </c>
      <c r="B5" s="1">
        <v>4</v>
      </c>
      <c r="C5" s="20" t="s">
        <v>2</v>
      </c>
      <c r="D5" s="4" t="str">
        <f>INDEX('[1]показатели'!$D$3:$D$60,MATCH(D2,'[1]показатели'!$B$3:$B$60,0))</f>
        <v>PopProj</v>
      </c>
      <c r="E5" s="2"/>
      <c r="F5" s="2"/>
      <c r="G5" s="1"/>
      <c r="H5" s="1"/>
      <c r="I5" s="1"/>
      <c r="J5" s="1"/>
      <c r="K5" s="2"/>
      <c r="L5" s="1"/>
      <c r="M5" s="1"/>
      <c r="N5" s="1"/>
      <c r="O5" s="1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thickBot="1" thickTop="1">
      <c r="A6" s="1">
        <v>1</v>
      </c>
      <c r="B6" s="1">
        <v>5</v>
      </c>
      <c r="C6" s="21" t="s">
        <v>30</v>
      </c>
      <c r="D6" s="4">
        <f>D8+D19</f>
        <v>3</v>
      </c>
      <c r="E6" s="2"/>
      <c r="F6" s="2"/>
      <c r="G6" s="1"/>
      <c r="H6" s="1"/>
      <c r="I6" s="1"/>
      <c r="J6" s="1"/>
      <c r="K6" s="2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6" customHeight="1" thickBot="1" thickTop="1">
      <c r="A7" s="1"/>
      <c r="B7" s="1"/>
      <c r="C7" s="22"/>
      <c r="D7" s="5"/>
      <c r="E7" s="2"/>
      <c r="F7" s="2"/>
      <c r="G7" s="1"/>
      <c r="H7" s="1"/>
      <c r="I7" s="1"/>
      <c r="J7" s="1"/>
      <c r="K7" s="2"/>
      <c r="L7" s="1"/>
      <c r="M7" s="1"/>
      <c r="N7" s="1"/>
      <c r="O7" s="1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75" thickBot="1" thickTop="1">
      <c r="A8" s="1">
        <v>1</v>
      </c>
      <c r="B8" s="1">
        <v>100</v>
      </c>
      <c r="C8" s="23" t="s">
        <v>3</v>
      </c>
      <c r="D8" s="6">
        <v>2</v>
      </c>
      <c r="E8" s="2"/>
      <c r="F8" s="2"/>
      <c r="G8" s="1"/>
      <c r="H8" s="1"/>
      <c r="I8" s="1"/>
      <c r="J8" s="1"/>
      <c r="K8" s="2"/>
      <c r="L8" s="1"/>
      <c r="M8" s="1"/>
      <c r="N8" s="1"/>
      <c r="O8" s="1"/>
      <c r="P8" s="2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75" thickBot="1" thickTop="1">
      <c r="A9" s="1">
        <v>1</v>
      </c>
      <c r="B9" s="1">
        <v>111</v>
      </c>
      <c r="C9" s="20" t="s">
        <v>4</v>
      </c>
      <c r="D9" s="7" t="s">
        <v>22</v>
      </c>
      <c r="E9" s="2"/>
      <c r="F9" s="2"/>
      <c r="G9" s="1"/>
      <c r="H9" s="1"/>
      <c r="I9" s="1"/>
      <c r="J9" s="1"/>
      <c r="K9" s="2"/>
      <c r="L9" s="1"/>
      <c r="M9" s="1"/>
      <c r="N9" s="1"/>
      <c r="O9" s="1"/>
      <c r="P9" s="2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thickBot="1" thickTop="1">
      <c r="A10" s="1">
        <v>1</v>
      </c>
      <c r="B10" s="1">
        <v>112</v>
      </c>
      <c r="C10" s="24" t="s">
        <v>5</v>
      </c>
      <c r="D10" s="4">
        <f>INDEX('[1]категории'!$C$3:$C$21,MATCH(D9,'[1]категории'!$B$3:$B$21,0))</f>
        <v>13</v>
      </c>
      <c r="E10" s="1"/>
      <c r="F10" s="2"/>
      <c r="G10" s="1"/>
      <c r="H10" s="1"/>
      <c r="I10" s="1"/>
      <c r="J10" s="1"/>
      <c r="K10" s="2"/>
      <c r="L10" s="1"/>
      <c r="M10" s="1"/>
      <c r="N10" s="1"/>
      <c r="O10" s="1"/>
      <c r="P10" s="2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thickBot="1" thickTop="1">
      <c r="A11" s="1">
        <v>1</v>
      </c>
      <c r="B11" s="1">
        <v>113</v>
      </c>
      <c r="C11" s="24" t="s">
        <v>6</v>
      </c>
      <c r="D11" s="4" t="str">
        <f>INDEX('[1]категории'!$D$3:$D$21,MATCH(D9,'[1]категории'!$B$3:$B$21,0))</f>
        <v>World</v>
      </c>
      <c r="E11" s="1"/>
      <c r="F11" s="2"/>
      <c r="G11" s="1"/>
      <c r="H11" s="1"/>
      <c r="I11" s="1"/>
      <c r="J11" s="1"/>
      <c r="K11" s="2"/>
      <c r="L11" s="1"/>
      <c r="M11" s="1"/>
      <c r="N11" s="1"/>
      <c r="O11" s="1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75" thickBot="1" thickTop="1">
      <c r="A12" s="1">
        <v>1</v>
      </c>
      <c r="B12" s="1">
        <v>114</v>
      </c>
      <c r="C12" s="25" t="s">
        <v>7</v>
      </c>
      <c r="D12" s="8">
        <v>263</v>
      </c>
      <c r="E12" s="2"/>
      <c r="F12" s="2"/>
      <c r="G12" s="1"/>
      <c r="H12" s="1"/>
      <c r="I12" s="1"/>
      <c r="J12" s="1"/>
      <c r="K12" s="2"/>
      <c r="L12" s="1"/>
      <c r="M12" s="1"/>
      <c r="N12" s="1"/>
      <c r="O12" s="1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6" customHeight="1" thickBot="1" thickTop="1">
      <c r="A13" s="1"/>
      <c r="B13" s="1"/>
      <c r="C13" s="22"/>
      <c r="D13" s="5"/>
      <c r="E13" s="2"/>
      <c r="F13" s="2"/>
      <c r="G13" s="1"/>
      <c r="H13" s="1"/>
      <c r="I13" s="1"/>
      <c r="J13" s="1"/>
      <c r="K13" s="2"/>
      <c r="L13" s="1"/>
      <c r="M13" s="1"/>
      <c r="N13" s="1"/>
      <c r="O13" s="1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75" thickBot="1" thickTop="1">
      <c r="A14" s="1">
        <v>1</v>
      </c>
      <c r="B14" s="1">
        <v>121</v>
      </c>
      <c r="C14" s="20" t="s">
        <v>36</v>
      </c>
      <c r="D14" s="7" t="s">
        <v>23</v>
      </c>
      <c r="E14" s="2"/>
      <c r="F14" s="2"/>
      <c r="G14" s="1"/>
      <c r="H14" s="1"/>
      <c r="I14" s="1"/>
      <c r="J14" s="1"/>
      <c r="K14" s="2"/>
      <c r="L14" s="1"/>
      <c r="M14" s="1"/>
      <c r="N14" s="1"/>
      <c r="O14" s="1"/>
      <c r="P14" s="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thickBot="1" thickTop="1">
      <c r="A15" s="1">
        <v>1</v>
      </c>
      <c r="B15" s="1">
        <v>122</v>
      </c>
      <c r="C15" s="24" t="s">
        <v>37</v>
      </c>
      <c r="D15" s="4">
        <f>INDEX('[1]категории'!$C$3:$C$21,MATCH(D14,'[1]категории'!$B$3:$B$21,0))</f>
        <v>18</v>
      </c>
      <c r="E15" s="1"/>
      <c r="F15" s="2"/>
      <c r="G15" s="1"/>
      <c r="H15" s="1"/>
      <c r="I15" s="1"/>
      <c r="J15" s="1"/>
      <c r="K15" s="2"/>
      <c r="L15" s="1"/>
      <c r="M15" s="1"/>
      <c r="N15" s="1"/>
      <c r="O15" s="1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thickBot="1" thickTop="1">
      <c r="A16" s="1">
        <v>1</v>
      </c>
      <c r="B16" s="1">
        <v>123</v>
      </c>
      <c r="C16" s="24" t="s">
        <v>38</v>
      </c>
      <c r="D16" s="4" t="str">
        <f>INDEX('[1]категории'!$D$3:$D$21,MATCH(D14,'[1]категории'!$B$3:$B$21,0))</f>
        <v>Scen</v>
      </c>
      <c r="E16" s="1"/>
      <c r="F16" s="2"/>
      <c r="G16" s="1"/>
      <c r="H16" s="1"/>
      <c r="I16" s="1"/>
      <c r="J16" s="1"/>
      <c r="K16" s="2"/>
      <c r="L16" s="1"/>
      <c r="M16" s="1"/>
      <c r="N16" s="1"/>
      <c r="O16" s="1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8.75" thickBot="1" thickTop="1">
      <c r="A17" s="1">
        <v>1</v>
      </c>
      <c r="B17" s="1">
        <v>124</v>
      </c>
      <c r="C17" s="25" t="s">
        <v>39</v>
      </c>
      <c r="D17" s="8">
        <v>4</v>
      </c>
      <c r="E17" s="2"/>
      <c r="F17" s="2"/>
      <c r="G17" s="1"/>
      <c r="H17" s="1"/>
      <c r="I17" s="1"/>
      <c r="J17" s="1"/>
      <c r="K17" s="2"/>
      <c r="L17" s="1"/>
      <c r="M17" s="1"/>
      <c r="N17" s="1"/>
      <c r="O17" s="1"/>
      <c r="P17" s="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6.75" customHeight="1" thickBot="1" thickTop="1">
      <c r="A18" s="1"/>
      <c r="B18" s="1"/>
      <c r="C18" s="22"/>
      <c r="D18" s="5"/>
      <c r="E18" s="2"/>
      <c r="F18" s="2"/>
      <c r="G18" s="1"/>
      <c r="H18" s="1"/>
      <c r="I18" s="1"/>
      <c r="J18" s="1"/>
      <c r="K18" s="2"/>
      <c r="L18" s="1"/>
      <c r="M18" s="1"/>
      <c r="N18" s="1"/>
      <c r="O18" s="1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8.75" thickBot="1" thickTop="1">
      <c r="A19" s="1">
        <v>1</v>
      </c>
      <c r="B19" s="1">
        <v>200</v>
      </c>
      <c r="C19" s="19" t="s">
        <v>8</v>
      </c>
      <c r="D19" s="6">
        <v>1</v>
      </c>
      <c r="E19" s="2"/>
      <c r="F19" s="2"/>
      <c r="G19" s="1"/>
      <c r="H19" s="1"/>
      <c r="I19" s="1"/>
      <c r="J19" s="1"/>
      <c r="K19" s="2"/>
      <c r="L19" s="1"/>
      <c r="M19" s="1"/>
      <c r="N19" s="1"/>
      <c r="O19" s="1"/>
      <c r="P19" s="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8.75" thickBot="1" thickTop="1">
      <c r="A20" s="1">
        <v>1</v>
      </c>
      <c r="B20" s="1">
        <v>211</v>
      </c>
      <c r="C20" s="20" t="s">
        <v>4</v>
      </c>
      <c r="D20" s="7" t="s">
        <v>27</v>
      </c>
      <c r="E20" s="2"/>
      <c r="F20" s="2"/>
      <c r="G20" s="1"/>
      <c r="H20" s="1"/>
      <c r="I20" s="1"/>
      <c r="J20" s="1"/>
      <c r="K20" s="2"/>
      <c r="L20" s="1"/>
      <c r="M20" s="1"/>
      <c r="N20" s="1"/>
      <c r="O20" s="1"/>
      <c r="P20" s="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thickBot="1" thickTop="1">
      <c r="A21" s="1">
        <v>1</v>
      </c>
      <c r="B21" s="1">
        <v>212</v>
      </c>
      <c r="C21" s="24" t="s">
        <v>5</v>
      </c>
      <c r="D21" s="4">
        <f>INDEX('[1]категории'!$C$3:$C$21,MATCH(D20,'[1]категории'!$B$3:$B$21,0))</f>
        <v>2</v>
      </c>
      <c r="E21" s="1"/>
      <c r="F21" s="2"/>
      <c r="G21" s="1"/>
      <c r="H21" s="1"/>
      <c r="I21" s="1"/>
      <c r="J21" s="1"/>
      <c r="K21" s="2"/>
      <c r="L21" s="1"/>
      <c r="M21" s="1"/>
      <c r="N21" s="1"/>
      <c r="O21" s="1"/>
      <c r="P21" s="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thickBot="1" thickTop="1">
      <c r="A22" s="1">
        <v>1</v>
      </c>
      <c r="B22" s="1">
        <v>213</v>
      </c>
      <c r="C22" s="24" t="s">
        <v>6</v>
      </c>
      <c r="D22" s="4" t="str">
        <f>INDEX('[1]категории'!$D$3:$D$21,MATCH(D20,'[1]категории'!$B$3:$B$21,0))</f>
        <v>YEAR</v>
      </c>
      <c r="E22" s="1"/>
      <c r="F22" s="2"/>
      <c r="G22" s="1"/>
      <c r="H22" s="1"/>
      <c r="I22" s="1"/>
      <c r="J22" s="1"/>
      <c r="K22" s="2"/>
      <c r="L22" s="1"/>
      <c r="M22" s="1"/>
      <c r="N22" s="1"/>
      <c r="O22" s="1"/>
      <c r="P22" s="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.75" thickBot="1" thickTop="1">
      <c r="A23" s="1">
        <v>1</v>
      </c>
      <c r="B23" s="1">
        <v>214</v>
      </c>
      <c r="C23" s="26" t="s">
        <v>9</v>
      </c>
      <c r="D23" s="8">
        <v>9</v>
      </c>
      <c r="E23" s="2"/>
      <c r="F23" s="2"/>
      <c r="G23" s="1"/>
      <c r="H23" s="1"/>
      <c r="I23" s="1"/>
      <c r="J23" s="1"/>
      <c r="K23" s="2"/>
      <c r="L23" s="1"/>
      <c r="M23" s="1"/>
      <c r="N23" s="1"/>
      <c r="O23" s="1"/>
      <c r="P23" s="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6.75" customHeight="1" thickBot="1" thickTop="1">
      <c r="A24" s="1"/>
      <c r="B24" s="1"/>
      <c r="C24" s="22"/>
      <c r="D24" s="5"/>
      <c r="E24" s="2"/>
      <c r="F24" s="2"/>
      <c r="G24" s="1"/>
      <c r="H24" s="1"/>
      <c r="I24" s="1"/>
      <c r="J24" s="1"/>
      <c r="K24" s="2"/>
      <c r="L24" s="1"/>
      <c r="M24" s="1"/>
      <c r="N24" s="1"/>
      <c r="O24" s="1"/>
      <c r="P24" s="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thickBot="1" thickTop="1">
      <c r="A25" s="1">
        <v>1</v>
      </c>
      <c r="B25" s="1">
        <v>14</v>
      </c>
      <c r="C25" s="21" t="s">
        <v>10</v>
      </c>
      <c r="D25" s="30" t="s">
        <v>24</v>
      </c>
      <c r="E25" s="2"/>
      <c r="F25" s="2"/>
      <c r="G25" s="1"/>
      <c r="H25" s="1"/>
      <c r="I25" s="1"/>
      <c r="J25" s="1"/>
      <c r="K25" s="2"/>
      <c r="L25" s="1"/>
      <c r="M25" s="1"/>
      <c r="N25" s="1"/>
      <c r="O25" s="1"/>
      <c r="P25" s="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6.75" customHeight="1" thickBot="1" thickTop="1">
      <c r="A26" s="1"/>
      <c r="B26" s="1"/>
      <c r="C26" s="22"/>
      <c r="D26" s="5"/>
      <c r="E26" s="2"/>
      <c r="F26" s="2"/>
      <c r="G26" s="1"/>
      <c r="H26" s="1"/>
      <c r="I26" s="1"/>
      <c r="J26" s="1"/>
      <c r="K26" s="2"/>
      <c r="L26" s="1"/>
      <c r="M26" s="1"/>
      <c r="N26" s="1"/>
      <c r="O26" s="1"/>
      <c r="P26" s="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thickBot="1" thickTop="1">
      <c r="A27" s="1">
        <v>1</v>
      </c>
      <c r="B27" s="1">
        <v>15</v>
      </c>
      <c r="C27" s="21" t="s">
        <v>11</v>
      </c>
      <c r="D27" s="16" t="s">
        <v>25</v>
      </c>
      <c r="E27" s="2"/>
      <c r="F27" s="2"/>
      <c r="G27" s="1"/>
      <c r="H27" s="1"/>
      <c r="I27" s="1"/>
      <c r="J27" s="1"/>
      <c r="K27" s="2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6.75" customHeight="1" thickBot="1" thickTop="1">
      <c r="A28" s="1"/>
      <c r="B28" s="1"/>
      <c r="C28" s="22"/>
      <c r="D28" s="5"/>
      <c r="E28" s="2"/>
      <c r="F28" s="2"/>
      <c r="G28" s="1"/>
      <c r="H28" s="1"/>
      <c r="I28" s="1"/>
      <c r="J28" s="1"/>
      <c r="K28" s="2"/>
      <c r="L28" s="1"/>
      <c r="M28" s="1"/>
      <c r="N28" s="1"/>
      <c r="O28" s="1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75" thickBot="1" thickTop="1">
      <c r="A29" s="1">
        <v>1</v>
      </c>
      <c r="B29" s="1">
        <v>16</v>
      </c>
      <c r="C29" s="21" t="s">
        <v>12</v>
      </c>
      <c r="D29" s="15" t="s">
        <v>28</v>
      </c>
      <c r="E29" s="2"/>
      <c r="F29" s="2"/>
      <c r="G29" s="1"/>
      <c r="H29" s="1"/>
      <c r="I29" s="1"/>
      <c r="J29" s="1"/>
      <c r="K29" s="2"/>
      <c r="L29" s="1"/>
      <c r="M29" s="1"/>
      <c r="N29" s="1"/>
      <c r="O29" s="1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6.75" customHeight="1" thickBot="1" thickTop="1">
      <c r="A30" s="1"/>
      <c r="B30" s="1"/>
      <c r="C30" s="22"/>
      <c r="D30" s="5"/>
      <c r="E30" s="2"/>
      <c r="F30" s="2"/>
      <c r="G30" s="1"/>
      <c r="H30" s="1"/>
      <c r="I30" s="1"/>
      <c r="J30" s="1"/>
      <c r="K30" s="2"/>
      <c r="L30" s="1"/>
      <c r="M30" s="1"/>
      <c r="N30" s="1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8.5" thickBot="1" thickTop="1">
      <c r="A31" s="1">
        <v>1</v>
      </c>
      <c r="B31" s="1">
        <v>17</v>
      </c>
      <c r="C31" s="29" t="s">
        <v>13</v>
      </c>
      <c r="D31" s="17">
        <v>40592</v>
      </c>
      <c r="E31" s="2"/>
      <c r="F31" s="2"/>
      <c r="G31" s="1"/>
      <c r="H31" s="1"/>
      <c r="I31" s="1"/>
      <c r="J31" s="1"/>
      <c r="K31" s="2"/>
      <c r="L31" s="1"/>
      <c r="M31" s="1"/>
      <c r="N31" s="1"/>
      <c r="O31" s="1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6.75" customHeight="1" thickBot="1" thickTop="1">
      <c r="A32" s="1"/>
      <c r="B32" s="1"/>
      <c r="C32" s="22"/>
      <c r="D32" s="5"/>
      <c r="E32" s="2"/>
      <c r="F32" s="2"/>
      <c r="G32" s="1"/>
      <c r="H32" s="1"/>
      <c r="I32" s="1"/>
      <c r="J32" s="1"/>
      <c r="K32" s="2"/>
      <c r="L32" s="1"/>
      <c r="M32" s="1"/>
      <c r="N32" s="1"/>
      <c r="O32" s="1"/>
      <c r="P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75" thickBot="1" thickTop="1">
      <c r="A33" s="1">
        <v>1</v>
      </c>
      <c r="B33" s="1">
        <v>18</v>
      </c>
      <c r="C33" s="21" t="s">
        <v>14</v>
      </c>
      <c r="D33" s="32">
        <f ca="1">TODAY()</f>
        <v>41027</v>
      </c>
      <c r="E33" s="2"/>
      <c r="F33" s="2"/>
      <c r="G33" s="1"/>
      <c r="H33" s="1"/>
      <c r="I33" s="1"/>
      <c r="J33" s="1"/>
      <c r="K33" s="2"/>
      <c r="L33" s="1"/>
      <c r="M33" s="1"/>
      <c r="N33" s="1"/>
      <c r="O33" s="1"/>
      <c r="P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6.75" customHeight="1" thickBot="1" thickTop="1">
      <c r="A34" s="1"/>
      <c r="B34" s="1"/>
      <c r="C34" s="22"/>
      <c r="D34" s="5"/>
      <c r="E34" s="2"/>
      <c r="F34" s="2"/>
      <c r="G34" s="1"/>
      <c r="H34" s="1"/>
      <c r="I34" s="1"/>
      <c r="J34" s="1"/>
      <c r="K34" s="2"/>
      <c r="L34" s="1"/>
      <c r="M34" s="1"/>
      <c r="N34" s="1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75" thickBot="1" thickTop="1">
      <c r="A35" s="1">
        <v>1</v>
      </c>
      <c r="B35" s="1">
        <v>19</v>
      </c>
      <c r="C35" s="21" t="s">
        <v>15</v>
      </c>
      <c r="D35" s="8" t="s">
        <v>19</v>
      </c>
      <c r="E35" s="2"/>
      <c r="F35" s="2"/>
      <c r="G35" s="1"/>
      <c r="H35" s="1"/>
      <c r="I35" s="1"/>
      <c r="J35" s="1"/>
      <c r="K35" s="2"/>
      <c r="L35" s="1"/>
      <c r="M35" s="1"/>
      <c r="N35" s="1"/>
      <c r="O35" s="1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6.75" customHeight="1" thickBot="1" thickTop="1">
      <c r="A36" s="1"/>
      <c r="B36" s="9"/>
      <c r="C36" s="27"/>
      <c r="D36" s="10"/>
      <c r="E36" s="2"/>
      <c r="F36" s="10"/>
      <c r="G36" s="9"/>
      <c r="H36" s="9"/>
      <c r="I36" s="9"/>
      <c r="J36" s="9"/>
      <c r="K36" s="10"/>
      <c r="L36" s="9"/>
      <c r="M36" s="9"/>
      <c r="N36" s="9"/>
      <c r="O36" s="9"/>
      <c r="P36" s="1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8.75" thickBot="1" thickTop="1">
      <c r="A37" s="1">
        <v>1</v>
      </c>
      <c r="B37" s="1">
        <v>20</v>
      </c>
      <c r="C37" s="21" t="s">
        <v>16</v>
      </c>
      <c r="D37" s="6" t="s">
        <v>26</v>
      </c>
      <c r="E37" s="2"/>
      <c r="F37" s="2"/>
      <c r="G37" s="1"/>
      <c r="H37" s="1"/>
      <c r="I37" s="1"/>
      <c r="J37" s="1"/>
      <c r="K37" s="2"/>
      <c r="L37" s="1"/>
      <c r="M37" s="1"/>
      <c r="N37" s="1"/>
      <c r="O37" s="1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6.75" customHeight="1" thickBot="1" thickTop="1">
      <c r="A38" s="1"/>
      <c r="B38" s="9"/>
      <c r="C38" s="27"/>
      <c r="D38" s="10"/>
      <c r="E38" s="10"/>
      <c r="F38" s="10"/>
      <c r="G38" s="9"/>
      <c r="H38" s="9"/>
      <c r="I38" s="9"/>
      <c r="J38" s="9"/>
      <c r="K38" s="10"/>
      <c r="L38" s="9"/>
      <c r="M38" s="9"/>
      <c r="N38" s="9"/>
      <c r="O38" s="9"/>
      <c r="P38" s="1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6.5" thickBot="1" thickTop="1">
      <c r="A39" s="1">
        <v>1</v>
      </c>
      <c r="B39" s="1">
        <v>21</v>
      </c>
      <c r="C39" s="21" t="s">
        <v>17</v>
      </c>
      <c r="D39" s="36" t="s">
        <v>29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</row>
    <row r="40" spans="1:44" ht="6.75" customHeight="1" thickBot="1" thickTop="1">
      <c r="A40" s="1"/>
      <c r="B40" s="9"/>
      <c r="C40" s="27"/>
      <c r="D40" s="10"/>
      <c r="E40" s="2"/>
      <c r="F40" s="10"/>
      <c r="G40" s="9"/>
      <c r="H40" s="9"/>
      <c r="I40" s="9"/>
      <c r="J40" s="9"/>
      <c r="K40" s="10"/>
      <c r="L40" s="9"/>
      <c r="M40" s="9"/>
      <c r="N40" s="9"/>
      <c r="O40" s="9"/>
      <c r="P40" s="10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8.75" thickBot="1" thickTop="1">
      <c r="A41" s="1">
        <v>1</v>
      </c>
      <c r="B41" s="1">
        <v>22</v>
      </c>
      <c r="C41" s="21" t="s">
        <v>32</v>
      </c>
      <c r="D41" s="6">
        <v>2008</v>
      </c>
      <c r="E41" s="2"/>
      <c r="F41" s="2"/>
      <c r="G41" s="1"/>
      <c r="H41" s="1"/>
      <c r="I41" s="1"/>
      <c r="J41" s="1"/>
      <c r="K41" s="2"/>
      <c r="L41" s="1"/>
      <c r="M41" s="1"/>
      <c r="N41" s="1"/>
      <c r="O41" s="1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6.75" customHeight="1" thickBot="1" thickTop="1">
      <c r="A42" s="1"/>
      <c r="B42" s="9"/>
      <c r="C42" s="27"/>
      <c r="D42" s="10"/>
      <c r="E42" s="10"/>
      <c r="F42" s="10"/>
      <c r="G42" s="9"/>
      <c r="H42" s="9"/>
      <c r="I42" s="9"/>
      <c r="J42" s="9"/>
      <c r="K42" s="10"/>
      <c r="L42" s="9"/>
      <c r="M42" s="9"/>
      <c r="N42" s="9"/>
      <c r="O42" s="9"/>
      <c r="P42" s="1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6.5" thickBot="1" thickTop="1">
      <c r="A43" s="1">
        <v>1</v>
      </c>
      <c r="B43" s="1">
        <v>23</v>
      </c>
      <c r="C43" s="21" t="s">
        <v>33</v>
      </c>
      <c r="D43" s="33" t="s">
        <v>34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</row>
    <row r="44" spans="1:8" ht="6.75" customHeight="1" thickBot="1" thickTop="1">
      <c r="A44" s="1"/>
      <c r="B44" s="9"/>
      <c r="C44" s="27"/>
      <c r="D44" s="10"/>
      <c r="E44" s="10"/>
      <c r="F44" s="10"/>
      <c r="G44" s="38"/>
      <c r="H44" s="9"/>
    </row>
    <row r="45" spans="1:44" ht="21" customHeight="1" thickBot="1" thickTop="1">
      <c r="A45" s="1">
        <v>1</v>
      </c>
      <c r="B45" s="1">
        <v>24</v>
      </c>
      <c r="C45" s="21" t="s">
        <v>40</v>
      </c>
      <c r="D45" s="7" t="s">
        <v>41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</row>
    <row r="46" spans="1:8" ht="6.75" customHeight="1" thickBot="1" thickTop="1">
      <c r="A46" s="1"/>
      <c r="B46" s="9"/>
      <c r="C46" s="27"/>
      <c r="D46" s="10"/>
      <c r="E46" s="10"/>
      <c r="F46" s="10"/>
      <c r="G46" s="38"/>
      <c r="H46" s="9"/>
    </row>
    <row r="47" spans="1:3" s="1" customFormat="1" ht="17.25" customHeight="1" thickBot="1" thickTop="1">
      <c r="A47" s="1">
        <v>1</v>
      </c>
      <c r="B47" s="1">
        <v>300</v>
      </c>
      <c r="C47" s="21" t="s">
        <v>42</v>
      </c>
    </row>
    <row r="48" spans="1:7" s="9" customFormat="1" ht="9.75" customHeight="1" thickBot="1" thickTop="1">
      <c r="A48" s="1"/>
      <c r="C48" s="10"/>
      <c r="D48" s="10"/>
      <c r="E48" s="10"/>
      <c r="G48" s="1"/>
    </row>
    <row r="49" spans="1:5" s="1" customFormat="1" ht="18.75" thickBot="1" thickTop="1">
      <c r="A49" s="1">
        <v>1</v>
      </c>
      <c r="B49" s="1">
        <v>311</v>
      </c>
      <c r="C49" s="40" t="s">
        <v>43</v>
      </c>
      <c r="D49" s="6" t="s">
        <v>44</v>
      </c>
      <c r="E49" s="2"/>
    </row>
    <row r="50" spans="1:5" s="1" customFormat="1" ht="16.5" thickBot="1" thickTop="1">
      <c r="A50" s="1">
        <v>1</v>
      </c>
      <c r="B50" s="1">
        <v>312</v>
      </c>
      <c r="C50" s="41" t="s">
        <v>45</v>
      </c>
      <c r="D50" s="42">
        <f>MATCH(D49,'[1]категории'!$B$3:$B$21,0)</f>
        <v>13</v>
      </c>
      <c r="E50" s="2"/>
    </row>
    <row r="51" spans="1:5" s="1" customFormat="1" ht="16.5" thickBot="1" thickTop="1">
      <c r="A51" s="1">
        <v>1</v>
      </c>
      <c r="B51" s="1">
        <v>313</v>
      </c>
      <c r="C51" s="41" t="s">
        <v>46</v>
      </c>
      <c r="D51" s="43" t="str">
        <f>IF(ISNA(#REF!),"-?-",INDEX('[1]категории'!$D$3:$D$21,D50))</f>
        <v>World</v>
      </c>
      <c r="E51" s="2"/>
    </row>
    <row r="52" spans="1:5" s="1" customFormat="1" ht="18.75" thickBot="1" thickTop="1">
      <c r="A52" s="1">
        <v>1</v>
      </c>
      <c r="B52" s="1">
        <v>315</v>
      </c>
      <c r="C52" s="40" t="s">
        <v>47</v>
      </c>
      <c r="D52" s="6" t="s">
        <v>48</v>
      </c>
      <c r="E52" s="2"/>
    </row>
    <row r="53" spans="1:5" s="1" customFormat="1" ht="18" thickBot="1" thickTop="1">
      <c r="A53" s="1">
        <v>1</v>
      </c>
      <c r="B53" s="1">
        <v>316</v>
      </c>
      <c r="C53" s="40" t="s">
        <v>49</v>
      </c>
      <c r="D53" s="44" t="str">
        <f>INDEX('[2]world'!$D$3:$D$400,MATCH(D52,'[2]world'!$B$3:$B$400,0))</f>
        <v>RU</v>
      </c>
      <c r="E53" s="2"/>
    </row>
    <row r="54" spans="1:5" s="1" customFormat="1" ht="16.5" thickBot="1" thickTop="1">
      <c r="A54" s="1">
        <v>1</v>
      </c>
      <c r="B54" s="1">
        <v>317</v>
      </c>
      <c r="C54" s="40" t="s">
        <v>50</v>
      </c>
      <c r="D54" s="42">
        <f>MATCH(D52,'[2]world'!$B$3:$B$101,0)</f>
        <v>33</v>
      </c>
      <c r="E54" s="2"/>
    </row>
    <row r="55" spans="1:44" ht="15.75" thickTop="1">
      <c r="A55" s="1"/>
      <c r="B55" s="1"/>
      <c r="C55" s="2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5">
      <c r="A56" s="11"/>
      <c r="B56" s="11"/>
      <c r="C56" s="12" t="s">
        <v>18</v>
      </c>
      <c r="D56" s="13"/>
      <c r="E56" s="13"/>
      <c r="F56" s="13"/>
      <c r="G56" s="14"/>
      <c r="H56" s="14"/>
      <c r="I56" s="14"/>
      <c r="J56" s="14"/>
      <c r="K56" s="13"/>
      <c r="L56" s="14"/>
      <c r="M56" s="14"/>
      <c r="N56" s="14"/>
      <c r="O56" s="14"/>
      <c r="P56" s="13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</sheetData>
  <sheetProtection/>
  <mergeCells count="2">
    <mergeCell ref="B1:P1"/>
    <mergeCell ref="D39:AR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2012-04-28T14:48:25Z</dcterms:modified>
  <cp:category/>
  <cp:version/>
  <cp:contentType/>
  <cp:contentStatus/>
</cp:coreProperties>
</file>