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6608" windowHeight="7452" firstSheet="3" activeTab="3"/>
  </bookViews>
  <sheets>
    <sheet name="Страны Евростата" sheetId="1" r:id="rId1"/>
    <sheet name="Показатели Евростата" sheetId="2" r:id="rId2"/>
    <sheet name="40 стран Демоскопа" sheetId="3" r:id="rId3"/>
    <sheet name="Число рождений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<sst xmlns="http://schemas.openxmlformats.org/spreadsheetml/2006/main" count="657" uniqueCount="565">
  <si>
    <t xml:space="preserve">EU27 </t>
  </si>
  <si>
    <t xml:space="preserve">European Union (27 countries) </t>
  </si>
  <si>
    <t xml:space="preserve">EU25 </t>
  </si>
  <si>
    <t xml:space="preserve">European Union (25 countries) </t>
  </si>
  <si>
    <t xml:space="preserve">EA16 </t>
  </si>
  <si>
    <t xml:space="preserve">Euro area (16 countries) </t>
  </si>
  <si>
    <t xml:space="preserve">EA15 </t>
  </si>
  <si>
    <t xml:space="preserve">Euro area (15 countries) </t>
  </si>
  <si>
    <t xml:space="preserve">BE </t>
  </si>
  <si>
    <t xml:space="preserve">Belgium </t>
  </si>
  <si>
    <t xml:space="preserve">BG </t>
  </si>
  <si>
    <t xml:space="preserve">Bulgaria </t>
  </si>
  <si>
    <t xml:space="preserve">CZ </t>
  </si>
  <si>
    <t xml:space="preserve">Czech Republic </t>
  </si>
  <si>
    <t xml:space="preserve">DK </t>
  </si>
  <si>
    <t xml:space="preserve">Denmark </t>
  </si>
  <si>
    <t xml:space="preserve">DE </t>
  </si>
  <si>
    <t xml:space="preserve">Germany (including ex-GDR from 1991) </t>
  </si>
  <si>
    <t xml:space="preserve">EE </t>
  </si>
  <si>
    <t xml:space="preserve">Estonia </t>
  </si>
  <si>
    <t xml:space="preserve">IE </t>
  </si>
  <si>
    <t xml:space="preserve">Ireland </t>
  </si>
  <si>
    <t xml:space="preserve">GR </t>
  </si>
  <si>
    <t xml:space="preserve">Greece </t>
  </si>
  <si>
    <t xml:space="preserve">ES </t>
  </si>
  <si>
    <t xml:space="preserve">Spain </t>
  </si>
  <si>
    <t xml:space="preserve">FR </t>
  </si>
  <si>
    <t xml:space="preserve">France </t>
  </si>
  <si>
    <t xml:space="preserve">FX </t>
  </si>
  <si>
    <t xml:space="preserve">France métropolitaine </t>
  </si>
  <si>
    <t xml:space="preserve">IT </t>
  </si>
  <si>
    <t xml:space="preserve">Italy </t>
  </si>
  <si>
    <t xml:space="preserve">CY </t>
  </si>
  <si>
    <t xml:space="preserve">Cyprus </t>
  </si>
  <si>
    <t xml:space="preserve">LV </t>
  </si>
  <si>
    <t xml:space="preserve">Latvia </t>
  </si>
  <si>
    <t xml:space="preserve">LT </t>
  </si>
  <si>
    <t xml:space="preserve">Lithuania </t>
  </si>
  <si>
    <t xml:space="preserve">LU </t>
  </si>
  <si>
    <t xml:space="preserve">Luxembourg (Grand-Duché) </t>
  </si>
  <si>
    <t xml:space="preserve">HU </t>
  </si>
  <si>
    <t xml:space="preserve">Hungary </t>
  </si>
  <si>
    <t xml:space="preserve">MT </t>
  </si>
  <si>
    <t xml:space="preserve">Malta </t>
  </si>
  <si>
    <t xml:space="preserve">NL </t>
  </si>
  <si>
    <t xml:space="preserve">Netherlands </t>
  </si>
  <si>
    <t xml:space="preserve">AT </t>
  </si>
  <si>
    <t xml:space="preserve">Austria </t>
  </si>
  <si>
    <t xml:space="preserve">PL </t>
  </si>
  <si>
    <t xml:space="preserve">Poland </t>
  </si>
  <si>
    <t xml:space="preserve">PT </t>
  </si>
  <si>
    <t xml:space="preserve">Portugal </t>
  </si>
  <si>
    <t xml:space="preserve">RO </t>
  </si>
  <si>
    <t xml:space="preserve">Romania </t>
  </si>
  <si>
    <t xml:space="preserve">SI </t>
  </si>
  <si>
    <t xml:space="preserve">Slovenia </t>
  </si>
  <si>
    <t xml:space="preserve">SK </t>
  </si>
  <si>
    <t xml:space="preserve">Slovakia </t>
  </si>
  <si>
    <t xml:space="preserve">FI </t>
  </si>
  <si>
    <t xml:space="preserve">Finland </t>
  </si>
  <si>
    <t xml:space="preserve">SE </t>
  </si>
  <si>
    <t xml:space="preserve">Sweden </t>
  </si>
  <si>
    <t xml:space="preserve">UK </t>
  </si>
  <si>
    <t xml:space="preserve">United Kingdom </t>
  </si>
  <si>
    <t xml:space="preserve">HR </t>
  </si>
  <si>
    <t xml:space="preserve">Croatia </t>
  </si>
  <si>
    <t xml:space="preserve">MK </t>
  </si>
  <si>
    <t xml:space="preserve">Former Yugoslav Republic of Macedonia, the </t>
  </si>
  <si>
    <t xml:space="preserve">TR </t>
  </si>
  <si>
    <t xml:space="preserve">Turkey </t>
  </si>
  <si>
    <t xml:space="preserve">EEA28 </t>
  </si>
  <si>
    <t xml:space="preserve">European Economic Area (EEA) (EU-25 plus IS, LI, NO) </t>
  </si>
  <si>
    <t xml:space="preserve">EEA30 </t>
  </si>
  <si>
    <t xml:space="preserve">European Economic Area (EEA) (EU-27 plus IS, LI, NO) </t>
  </si>
  <si>
    <t xml:space="preserve">EFTA </t>
  </si>
  <si>
    <t xml:space="preserve">European Free Trade Association (CH, IS, LI, NO) </t>
  </si>
  <si>
    <t xml:space="preserve">IS </t>
  </si>
  <si>
    <t xml:space="preserve">Iceland </t>
  </si>
  <si>
    <t xml:space="preserve">LI </t>
  </si>
  <si>
    <t xml:space="preserve">Liechtenstein </t>
  </si>
  <si>
    <t xml:space="preserve">NO </t>
  </si>
  <si>
    <t xml:space="preserve">Norway </t>
  </si>
  <si>
    <t xml:space="preserve">CH </t>
  </si>
  <si>
    <t xml:space="preserve">Switzerland </t>
  </si>
  <si>
    <t xml:space="preserve">AL </t>
  </si>
  <si>
    <t xml:space="preserve">Albania </t>
  </si>
  <si>
    <t xml:space="preserve">BA </t>
  </si>
  <si>
    <t xml:space="preserve">Bosnia and Herzegovina </t>
  </si>
  <si>
    <t xml:space="preserve">CS </t>
  </si>
  <si>
    <t xml:space="preserve">Serbia and Montenegro </t>
  </si>
  <si>
    <t xml:space="preserve">ME </t>
  </si>
  <si>
    <t xml:space="preserve">Montenegro </t>
  </si>
  <si>
    <t xml:space="preserve">RS </t>
  </si>
  <si>
    <t xml:space="preserve">Serbia </t>
  </si>
  <si>
    <t xml:space="preserve">XK </t>
  </si>
  <si>
    <t xml:space="preserve">Kosovo (under United Nations Security Council Regulation 1244) </t>
  </si>
  <si>
    <t xml:space="preserve">AM </t>
  </si>
  <si>
    <t xml:space="preserve">Armenia </t>
  </si>
  <si>
    <t xml:space="preserve">AZ </t>
  </si>
  <si>
    <t xml:space="preserve">Azerbaijan </t>
  </si>
  <si>
    <t xml:space="preserve">BY </t>
  </si>
  <si>
    <t xml:space="preserve">Belarus </t>
  </si>
  <si>
    <t xml:space="preserve">GE </t>
  </si>
  <si>
    <t xml:space="preserve">Georgia </t>
  </si>
  <si>
    <t xml:space="preserve">MD </t>
  </si>
  <si>
    <t xml:space="preserve">Moldova, Republic of </t>
  </si>
  <si>
    <t xml:space="preserve">RU </t>
  </si>
  <si>
    <t xml:space="preserve">Russian Federation </t>
  </si>
  <si>
    <t xml:space="preserve">UA </t>
  </si>
  <si>
    <t xml:space="preserve">Ukraine </t>
  </si>
  <si>
    <t xml:space="preserve">AD </t>
  </si>
  <si>
    <t xml:space="preserve">Andorra </t>
  </si>
  <si>
    <t xml:space="preserve">MC </t>
  </si>
  <si>
    <t xml:space="preserve">Monaco </t>
  </si>
  <si>
    <t xml:space="preserve">SM </t>
  </si>
  <si>
    <t>San Marino</t>
  </si>
  <si>
    <t>Евросоюз (27 стран)</t>
  </si>
  <si>
    <t>Евросоюз (25 стран)</t>
  </si>
  <si>
    <t>Европейское пространство (16 стран)</t>
  </si>
  <si>
    <t>Европейское пространство (15 стран)</t>
  </si>
  <si>
    <t>Бельгия</t>
  </si>
  <si>
    <t>Болгария</t>
  </si>
  <si>
    <t>Чешская республика</t>
  </si>
  <si>
    <t>Дания</t>
  </si>
  <si>
    <t>Германия (включая ГДР с 1991 года)</t>
  </si>
  <si>
    <t>Эстония</t>
  </si>
  <si>
    <t>Ирландия</t>
  </si>
  <si>
    <t>Греция</t>
  </si>
  <si>
    <t>Испания</t>
  </si>
  <si>
    <t>Франция</t>
  </si>
  <si>
    <t>Италия</t>
  </si>
  <si>
    <t>Кипр</t>
  </si>
  <si>
    <t>Латвия</t>
  </si>
  <si>
    <t>Литва</t>
  </si>
  <si>
    <t>Люксембург</t>
  </si>
  <si>
    <t>Венгрия</t>
  </si>
  <si>
    <t>Мальта</t>
  </si>
  <si>
    <t>Нидерланды</t>
  </si>
  <si>
    <t>Австрия</t>
  </si>
  <si>
    <t xml:space="preserve">Польша </t>
  </si>
  <si>
    <t>Португалия</t>
  </si>
  <si>
    <t>Румыния</t>
  </si>
  <si>
    <t>Словения</t>
  </si>
  <si>
    <t>Словакия</t>
  </si>
  <si>
    <t>Финляндия</t>
  </si>
  <si>
    <t>Швеция</t>
  </si>
  <si>
    <t>Хорватия</t>
  </si>
  <si>
    <t>Турция</t>
  </si>
  <si>
    <t>Европейская экономическая зона (25 стран плюс Исландия, Лихтенштейн, Норвегия)</t>
  </si>
  <si>
    <t>Европейская экономическая зона (27 стран плюс Исландия, Лихтенштейн, Норвегия)</t>
  </si>
  <si>
    <t>Европейская ассоциация свободной торговли (Швейцария, Исландия, Лихтенштейн, Норвегия)</t>
  </si>
  <si>
    <t>Исландия</t>
  </si>
  <si>
    <t>Лихтенштейн</t>
  </si>
  <si>
    <t>Норвегия</t>
  </si>
  <si>
    <t>Швейцария</t>
  </si>
  <si>
    <t>Албания</t>
  </si>
  <si>
    <t>Босния и Герцеговина</t>
  </si>
  <si>
    <t>Сербия и Черногория</t>
  </si>
  <si>
    <t>Черногория</t>
  </si>
  <si>
    <t>Сербия</t>
  </si>
  <si>
    <t>Косово (под защитой Совета регулирования ООН)</t>
  </si>
  <si>
    <t>Армения</t>
  </si>
  <si>
    <t>Азербайджан</t>
  </si>
  <si>
    <t>Белоруссия</t>
  </si>
  <si>
    <t>Грузия</t>
  </si>
  <si>
    <t>Российская Федерация</t>
  </si>
  <si>
    <t>Украина</t>
  </si>
  <si>
    <t>Андорра</t>
  </si>
  <si>
    <t>Монако</t>
  </si>
  <si>
    <t>Сан-Марино</t>
  </si>
  <si>
    <t xml:space="preserve">JAN </t>
  </si>
  <si>
    <t xml:space="preserve">Population on 1. January </t>
  </si>
  <si>
    <t xml:space="preserve">MJAN </t>
  </si>
  <si>
    <t xml:space="preserve">Population on 1. January - males </t>
  </si>
  <si>
    <t xml:space="preserve">FJAN </t>
  </si>
  <si>
    <t xml:space="preserve">Population on 1. January - females </t>
  </si>
  <si>
    <t xml:space="preserve">AVG </t>
  </si>
  <si>
    <t xml:space="preserve">Average population </t>
  </si>
  <si>
    <t xml:space="preserve">MAVG </t>
  </si>
  <si>
    <t xml:space="preserve">Average population - males </t>
  </si>
  <si>
    <t xml:space="preserve">FAVG </t>
  </si>
  <si>
    <t xml:space="preserve">Average population - females </t>
  </si>
  <si>
    <t xml:space="preserve">ADJM </t>
  </si>
  <si>
    <t xml:space="preserve">Adjustment - males </t>
  </si>
  <si>
    <t xml:space="preserve">ADJF </t>
  </si>
  <si>
    <t xml:space="preserve">Adjustment - females </t>
  </si>
  <si>
    <t xml:space="preserve">ADJT </t>
  </si>
  <si>
    <t xml:space="preserve">Adjustment </t>
  </si>
  <si>
    <t xml:space="preserve">LBIRTH </t>
  </si>
  <si>
    <t xml:space="preserve">Live births </t>
  </si>
  <si>
    <t xml:space="preserve">MLBIRTH </t>
  </si>
  <si>
    <t xml:space="preserve">Live births - males </t>
  </si>
  <si>
    <t xml:space="preserve">FLBIRTH </t>
  </si>
  <si>
    <t xml:space="preserve">Live births - females </t>
  </si>
  <si>
    <t xml:space="preserve">LBIRTHOUT </t>
  </si>
  <si>
    <t xml:space="preserve">Births outside marriage </t>
  </si>
  <si>
    <t xml:space="preserve">DEATH </t>
  </si>
  <si>
    <t xml:space="preserve">Deaths </t>
  </si>
  <si>
    <t xml:space="preserve">MDEATH </t>
  </si>
  <si>
    <t xml:space="preserve">Deaths - males </t>
  </si>
  <si>
    <t xml:space="preserve">FDEATH </t>
  </si>
  <si>
    <t xml:space="preserve">Deaths - females </t>
  </si>
  <si>
    <t xml:space="preserve">DEATHUN1 </t>
  </si>
  <si>
    <t xml:space="preserve">Deaths under 1 year of age </t>
  </si>
  <si>
    <t xml:space="preserve">NATGROW </t>
  </si>
  <si>
    <t xml:space="preserve">Natural increase </t>
  </si>
  <si>
    <t xml:space="preserve">NMIGRAT </t>
  </si>
  <si>
    <t xml:space="preserve">Net migration </t>
  </si>
  <si>
    <t xml:space="preserve">CNMIGRAT </t>
  </si>
  <si>
    <t xml:space="preserve">Net migration including corrections </t>
  </si>
  <si>
    <t xml:space="preserve">GROW </t>
  </si>
  <si>
    <t xml:space="preserve">Total population increase </t>
  </si>
  <si>
    <t xml:space="preserve">GBIRTHRT </t>
  </si>
  <si>
    <t xml:space="preserve">Crude birth rate </t>
  </si>
  <si>
    <t xml:space="preserve">GDEATHRT </t>
  </si>
  <si>
    <t xml:space="preserve">Crude death rate </t>
  </si>
  <si>
    <t xml:space="preserve">NATGROWRT </t>
  </si>
  <si>
    <t xml:space="preserve">Crude rate of natural increase </t>
  </si>
  <si>
    <t xml:space="preserve">NMIGRATRT </t>
  </si>
  <si>
    <t xml:space="preserve">Crude rate of net migration </t>
  </si>
  <si>
    <t xml:space="preserve">CNMIGRATRT </t>
  </si>
  <si>
    <t xml:space="preserve">Crude rate of net migration including corrections </t>
  </si>
  <si>
    <t xml:space="preserve">MNMIGRAT </t>
  </si>
  <si>
    <t xml:space="preserve">Net migration - males </t>
  </si>
  <si>
    <t xml:space="preserve">FNMIGRAT </t>
  </si>
  <si>
    <t xml:space="preserve">Net migration - females </t>
  </si>
  <si>
    <t xml:space="preserve">MNMIGRIN </t>
  </si>
  <si>
    <t xml:space="preserve">Immigrants - males </t>
  </si>
  <si>
    <t xml:space="preserve">FNMIGRIN </t>
  </si>
  <si>
    <t xml:space="preserve">Immigrants - females </t>
  </si>
  <si>
    <t xml:space="preserve">NMIGRIN </t>
  </si>
  <si>
    <t xml:space="preserve">Total immigrants </t>
  </si>
  <si>
    <t xml:space="preserve">MNMIGROUT </t>
  </si>
  <si>
    <t xml:space="preserve">Emigrants - males </t>
  </si>
  <si>
    <t xml:space="preserve">FNMIGROUT </t>
  </si>
  <si>
    <t xml:space="preserve">Emigrants - females </t>
  </si>
  <si>
    <t xml:space="preserve">NMIGROUT </t>
  </si>
  <si>
    <t xml:space="preserve">Total emigrants </t>
  </si>
  <si>
    <t xml:space="preserve">GROWRT </t>
  </si>
  <si>
    <t xml:space="preserve">Crude rate of increase </t>
  </si>
  <si>
    <t>Временной промежуток</t>
  </si>
  <si>
    <t>1960-2010 года</t>
  </si>
  <si>
    <t>Численность население на 1 января</t>
  </si>
  <si>
    <t>Численность население на 1 января - мужчины</t>
  </si>
  <si>
    <t>Численность населения на 1 января - женщины</t>
  </si>
  <si>
    <t>Средняя численность населения</t>
  </si>
  <si>
    <t>Корректировка (поправки)</t>
  </si>
  <si>
    <t>Смертность</t>
  </si>
  <si>
    <t>Общее число иммигрантов</t>
  </si>
  <si>
    <t>Общее число эмигрантов</t>
  </si>
  <si>
    <t>Австралия</t>
  </si>
  <si>
    <t>Великобритания</t>
  </si>
  <si>
    <t>Германия</t>
  </si>
  <si>
    <t>Канада</t>
  </si>
  <si>
    <t>Республика Корея</t>
  </si>
  <si>
    <t>Македония</t>
  </si>
  <si>
    <t>Молдавия</t>
  </si>
  <si>
    <t>Новая Зеландия</t>
  </si>
  <si>
    <t>Польша</t>
  </si>
  <si>
    <t>Россия</t>
  </si>
  <si>
    <t>США</t>
  </si>
  <si>
    <t>Чехия</t>
  </si>
  <si>
    <t>Япония</t>
  </si>
  <si>
    <t>40 развитых стран, анализируемых на Демоскопе</t>
  </si>
  <si>
    <t>Республика Молдавия</t>
  </si>
  <si>
    <t>М e t a</t>
  </si>
  <si>
    <t>название показателя</t>
  </si>
  <si>
    <t>название информационного массива</t>
  </si>
  <si>
    <t>№ показателя п/п</t>
  </si>
  <si>
    <t>код показателя</t>
  </si>
  <si>
    <t>размерность информационного массива</t>
  </si>
  <si>
    <t>число переменных по вертикали</t>
  </si>
  <si>
    <t>название категории 1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</si>
  <si>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</si>
  <si>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</si>
  <si>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</si>
  <si>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</si>
  <si>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год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</si>
  <si>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</si>
  <si>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</si>
  <si>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</si>
  <si>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</si>
  <si>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</si>
  <si>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</si>
  <si>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</si>
  <si>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имя файла</t>
  </si>
  <si>
    <t>краткое описание</t>
  </si>
  <si>
    <t>http://epp.eurostat.ec.europa.eu/portal/page/portal/statistics/search_database</t>
  </si>
  <si>
    <t>Устюжанина  Н. И.</t>
  </si>
  <si>
    <t>Информационный массив</t>
  </si>
  <si>
    <t>Страна/Период</t>
  </si>
  <si>
    <t>Великобритания (с Северной Ирландией)</t>
  </si>
  <si>
    <t>Республика Молдова</t>
  </si>
  <si>
    <t>Франция Метрополия</t>
  </si>
  <si>
    <t>Франция с заморскими департаментами</t>
  </si>
  <si>
    <t>Число внебрачных рождений</t>
  </si>
  <si>
    <t>Число умерших</t>
  </si>
  <si>
    <t>Число умерших - мужчины</t>
  </si>
  <si>
    <t>число умерших - женщины</t>
  </si>
  <si>
    <t>Число умерших до года</t>
  </si>
  <si>
    <t>Миграционный прирост</t>
  </si>
  <si>
    <t>Миграционный прирост включая корректировки</t>
  </si>
  <si>
    <t>Корректировка (поправки) численности населения - мужчины</t>
  </si>
  <si>
    <t>Корректировка (поправки)  численности населения - женщины</t>
  </si>
  <si>
    <t>Среднегодовая численность населения - мужчины</t>
  </si>
  <si>
    <t>Среднегодовая численность населения - женщины</t>
  </si>
  <si>
    <t>Число родившихся</t>
  </si>
  <si>
    <t>Число родившихся - мужчины</t>
  </si>
  <si>
    <t>Число родившихся - женщины</t>
  </si>
  <si>
    <t>Естественный прирост (коэффициент)</t>
  </si>
  <si>
    <t>Общий прирост численности населения</t>
  </si>
  <si>
    <t>Общий коэффициент рождаемости</t>
  </si>
  <si>
    <t>Общий коэффициент смертности</t>
  </si>
  <si>
    <t>Общий коэффициент естественного прироста</t>
  </si>
  <si>
    <t>Общий коэффициент миграционного прироста</t>
  </si>
  <si>
    <t>Общий коэффициент миграционного прироста  включая корректировки</t>
  </si>
  <si>
    <t>Миграционный прирост - мужчины</t>
  </si>
  <si>
    <t>Миграционный прирост - женщины</t>
  </si>
  <si>
    <t>Количество иммигрантов - мужчины</t>
  </si>
  <si>
    <t>Количество имминрантов - женщины</t>
  </si>
  <si>
    <t>Количество эмигрантов - мужчины</t>
  </si>
  <si>
    <t>Количество эмигрантов - женщины</t>
  </si>
  <si>
    <t>Общий коэффициент прироста населения</t>
  </si>
  <si>
    <t>Основные демографические показатели: изменение численности населения: абсолютные показатели и общие коэффициенты</t>
  </si>
  <si>
    <t>Численность населения</t>
  </si>
  <si>
    <t xml:space="preserve">Population by sex and age on 1. January of each year </t>
  </si>
  <si>
    <t>Численность населения по полу и возрасту на 1 января каждого года</t>
  </si>
  <si>
    <t xml:space="preserve">PC_Y0_14 </t>
  </si>
  <si>
    <t xml:space="preserve">Proportion of population aged 0-14 years </t>
  </si>
  <si>
    <t xml:space="preserve">PC_Y0_19 </t>
  </si>
  <si>
    <t xml:space="preserve">Proportion of population aged 0-19 years </t>
  </si>
  <si>
    <t xml:space="preserve">PC_Y15_24 </t>
  </si>
  <si>
    <t xml:space="preserve">Proportion of population aged 15-24 years </t>
  </si>
  <si>
    <t xml:space="preserve">PC_Y20_39 </t>
  </si>
  <si>
    <t xml:space="preserve">Proportion of population aged 20-39 years </t>
  </si>
  <si>
    <t xml:space="preserve">PC_Y25_44 </t>
  </si>
  <si>
    <t xml:space="preserve">Proportion of population aged 25-44 years </t>
  </si>
  <si>
    <t xml:space="preserve">PC_Y25_49 </t>
  </si>
  <si>
    <t xml:space="preserve">Proportion of population aged 25-49 years </t>
  </si>
  <si>
    <t xml:space="preserve">PC_Y40_59 </t>
  </si>
  <si>
    <t xml:space="preserve">Proportion of population aged 40-59 years </t>
  </si>
  <si>
    <t xml:space="preserve">PC_Y45_64 </t>
  </si>
  <si>
    <t xml:space="preserve">Proportion of population aged 45-64 years </t>
  </si>
  <si>
    <t xml:space="preserve">PC_Y50_64 </t>
  </si>
  <si>
    <t xml:space="preserve">Proportion of population aged 50-64 years </t>
  </si>
  <si>
    <t xml:space="preserve">PC_Y60_79 </t>
  </si>
  <si>
    <t xml:space="preserve">Proportion of population aged 60-79 years </t>
  </si>
  <si>
    <t xml:space="preserve">PC_Y65_79 </t>
  </si>
  <si>
    <t xml:space="preserve">Proportion of population aged 65-79 years </t>
  </si>
  <si>
    <t xml:space="preserve">PC_Y60_MAX </t>
  </si>
  <si>
    <t xml:space="preserve">Proportion of population aged 60 years and more </t>
  </si>
  <si>
    <t xml:space="preserve">PC_Y65_MAX </t>
  </si>
  <si>
    <t xml:space="preserve">Proportion of population aged 65 years and more </t>
  </si>
  <si>
    <t xml:space="preserve">PC_Y80_MAX </t>
  </si>
  <si>
    <t xml:space="preserve">Proportion of population aged 80 years and more </t>
  </si>
  <si>
    <t xml:space="preserve">PC_FM </t>
  </si>
  <si>
    <t xml:space="preserve">Women per 100 men </t>
  </si>
  <si>
    <t xml:space="preserve">DEPRATIO1 </t>
  </si>
  <si>
    <t xml:space="preserve">Age dependency ratio, 1st variant (Population aged 0-14 and 65 and more to pop. aged 15-64) </t>
  </si>
  <si>
    <t xml:space="preserve">DEPRATIO2 </t>
  </si>
  <si>
    <t xml:space="preserve">Age dependency ratio, 2nd variant (Population aged 0-19 and 60 and more to pop. aged 20-59) </t>
  </si>
  <si>
    <t xml:space="preserve">YOUNGDEP1 </t>
  </si>
  <si>
    <t xml:space="preserve">Young-age dependency ratio 1st variant (population aged 0-14 to population 15-64 years) </t>
  </si>
  <si>
    <t xml:space="preserve">YOUNGDEP2 </t>
  </si>
  <si>
    <t xml:space="preserve">Young-age dependency ratio 2nd variant (population aged 0-19 to population 20-59 years) </t>
  </si>
  <si>
    <t xml:space="preserve">OLDDEP1 </t>
  </si>
  <si>
    <t xml:space="preserve">Old dependency ratio 1st variant (population 65 and over to population 15 to64 years) </t>
  </si>
  <si>
    <t xml:space="preserve">OLDDEP2 </t>
  </si>
  <si>
    <t>Old dependency ratio 2nd variant (population 60 and over to population 20 to 59 years)</t>
  </si>
  <si>
    <t>Population structure indicators on 1st January</t>
  </si>
  <si>
    <t>Married population by sex and age on 1. January of each year</t>
  </si>
  <si>
    <t>Unmarried population by sex and age on 1. January of each year</t>
  </si>
  <si>
    <t>Divorced population by sex and age on 1. January of each yeaг</t>
  </si>
  <si>
    <t>Widowed population by sex and age on 1. January of each year</t>
  </si>
  <si>
    <t>Рождаемость</t>
  </si>
  <si>
    <t xml:space="preserve">NMARPCT </t>
  </si>
  <si>
    <t xml:space="preserve">Proportion of live births outside marriage </t>
  </si>
  <si>
    <t xml:space="preserve">TOTFERRT </t>
  </si>
  <si>
    <t xml:space="preserve">Total fertility rate </t>
  </si>
  <si>
    <t xml:space="preserve">LBIRTHR1PC </t>
  </si>
  <si>
    <t xml:space="preserve">Percentage first order live births </t>
  </si>
  <si>
    <t xml:space="preserve">LBIRTHR2PC </t>
  </si>
  <si>
    <t xml:space="preserve">Percentage second order live births </t>
  </si>
  <si>
    <t xml:space="preserve">LBIRTHR3PC </t>
  </si>
  <si>
    <t xml:space="preserve">Percentage third order live births </t>
  </si>
  <si>
    <t xml:space="preserve">LBIRTHR4_MAXPC </t>
  </si>
  <si>
    <t>Percentage fourth and higher order live births</t>
  </si>
  <si>
    <t>Fertility indicators</t>
  </si>
  <si>
    <t>Live births by month</t>
  </si>
  <si>
    <t>Declared legal abortions by age</t>
  </si>
  <si>
    <t>Live births by marital status and mother's age at last birthday</t>
  </si>
  <si>
    <t xml:space="preserve">MAR </t>
  </si>
  <si>
    <t xml:space="preserve">In marriage </t>
  </si>
  <si>
    <t xml:space="preserve">NMAR </t>
  </si>
  <si>
    <t>Outside marriage</t>
  </si>
  <si>
    <t>LBIRTH</t>
  </si>
  <si>
    <t>Live births</t>
  </si>
  <si>
    <t>Fertility rates by age</t>
  </si>
  <si>
    <t>Live births by birth order and mother's age at last birthday</t>
  </si>
  <si>
    <t>Live births by birth order and mother's age reached during the yeaк</t>
  </si>
  <si>
    <t>Deaths by month</t>
  </si>
  <si>
    <t>Deaths by sex and age at last birthday</t>
  </si>
  <si>
    <t>Deaths by sex and age reached during the year</t>
  </si>
  <si>
    <t>Life expectancy by sex and age</t>
  </si>
  <si>
    <t>Infant mortality</t>
  </si>
  <si>
    <t>Infant mortality rates</t>
  </si>
  <si>
    <t xml:space="preserve">INFMORRT </t>
  </si>
  <si>
    <t xml:space="preserve">Infant mortality rate </t>
  </si>
  <si>
    <t xml:space="preserve">NEOMORRT </t>
  </si>
  <si>
    <t xml:space="preserve">Neonatal mortality rate </t>
  </si>
  <si>
    <t xml:space="preserve">ENEOMORRT </t>
  </si>
  <si>
    <t xml:space="preserve">Early neonatal mortality rate </t>
  </si>
  <si>
    <t xml:space="preserve">LFOEMORRT </t>
  </si>
  <si>
    <t xml:space="preserve">PERIMORRT </t>
  </si>
  <si>
    <t>Perinatal mortality rate</t>
  </si>
  <si>
    <t>Life table</t>
  </si>
  <si>
    <t xml:space="preserve">DEATHRATE </t>
  </si>
  <si>
    <t xml:space="preserve">Age specific death rate (Mx) </t>
  </si>
  <si>
    <t xml:space="preserve">PROBDEATH </t>
  </si>
  <si>
    <t xml:space="preserve">Probability of dying between exact ages (qx) </t>
  </si>
  <si>
    <t xml:space="preserve">PROBSURV </t>
  </si>
  <si>
    <t xml:space="preserve">Probability of surviving between exact ages (px) </t>
  </si>
  <si>
    <t xml:space="preserve">SURVIVORS </t>
  </si>
  <si>
    <t xml:space="preserve">Number left alive at given exact age (lx) </t>
  </si>
  <si>
    <t xml:space="preserve">PYLIVED </t>
  </si>
  <si>
    <t xml:space="preserve">Person-years lived between exact age (Lx) </t>
  </si>
  <si>
    <t xml:space="preserve">TOTPYLIVED </t>
  </si>
  <si>
    <t xml:space="preserve">Total person-years lived above given exact age (Tx) </t>
  </si>
  <si>
    <t xml:space="preserve">LIFEXP </t>
  </si>
  <si>
    <t>Life expectancy at given exact age (ex)</t>
  </si>
  <si>
    <t>Брачность и разводимость</t>
  </si>
  <si>
    <t>Marriage indicators</t>
  </si>
  <si>
    <t xml:space="preserve">MARRIAGE </t>
  </si>
  <si>
    <t xml:space="preserve">Marriages </t>
  </si>
  <si>
    <t xml:space="preserve">GNUPRT </t>
  </si>
  <si>
    <t xml:space="preserve">Crude marriage rate </t>
  </si>
  <si>
    <t xml:space="preserve">MMAR1PC </t>
  </si>
  <si>
    <t xml:space="preserve">Percentage of first marriages - males </t>
  </si>
  <si>
    <t xml:space="preserve">FMAR1PC </t>
  </si>
  <si>
    <t xml:space="preserve">Percentage of first marriages - females </t>
  </si>
  <si>
    <t xml:space="preserve">MAGEMAR1 </t>
  </si>
  <si>
    <t xml:space="preserve">Mean age at first marriage - males </t>
  </si>
  <si>
    <t xml:space="preserve">FAGEMAR1 </t>
  </si>
  <si>
    <t xml:space="preserve">Mean age at first marriage - females </t>
  </si>
  <si>
    <t xml:space="preserve">MAGEMAR </t>
  </si>
  <si>
    <t xml:space="preserve">Mean age at marriage - males </t>
  </si>
  <si>
    <t xml:space="preserve">FAGEMAR </t>
  </si>
  <si>
    <t>Mean age at marriage - females</t>
  </si>
  <si>
    <t>Marriages by previous marital status and sex</t>
  </si>
  <si>
    <t>Marriages by month</t>
  </si>
  <si>
    <t xml:space="preserve">TOTAL </t>
  </si>
  <si>
    <t xml:space="preserve">Total of the marital status </t>
  </si>
  <si>
    <t xml:space="preserve">SIN </t>
  </si>
  <si>
    <t xml:space="preserve">Single persons </t>
  </si>
  <si>
    <t xml:space="preserve">WID </t>
  </si>
  <si>
    <t xml:space="preserve">Widowed persons </t>
  </si>
  <si>
    <t xml:space="preserve">DIV </t>
  </si>
  <si>
    <t xml:space="preserve">Divorced persons </t>
  </si>
  <si>
    <t xml:space="preserve">UNK </t>
  </si>
  <si>
    <t xml:space="preserve">Unknown marital status </t>
  </si>
  <si>
    <t>First marriages by sex and age at last birthday</t>
  </si>
  <si>
    <t>First marriages by sex and age reached during the year</t>
  </si>
  <si>
    <t>First marriage rates by sex and age</t>
  </si>
  <si>
    <t>Divorce indicators</t>
  </si>
  <si>
    <t xml:space="preserve">Divorces </t>
  </si>
  <si>
    <t xml:space="preserve">GDIVRT </t>
  </si>
  <si>
    <t>Crude divorce rate</t>
  </si>
  <si>
    <t>Divorces by duration of marriage (reached during the year)</t>
  </si>
  <si>
    <t>Показатели структуры населения на 1 января</t>
  </si>
  <si>
    <t>Доля населения в возрасте от 0 до 14 лет</t>
  </si>
  <si>
    <t>Доля населения в возрасте от 0 до 19 лет</t>
  </si>
  <si>
    <t>Доля населения в возрасте от 15 до 24 лет</t>
  </si>
  <si>
    <t>Доля населения в возрасте от 20 до 39 лет</t>
  </si>
  <si>
    <t xml:space="preserve"> Доля населения в возрасте от 25 до 44 лет</t>
  </si>
  <si>
    <t>Доля населения в возрасте от 25 до 49 лет</t>
  </si>
  <si>
    <t>Доля населения в возрасте от 40 до 59 лет</t>
  </si>
  <si>
    <t>Доля населения в возрасте от 45 до 64 лет</t>
  </si>
  <si>
    <t>Доля населения в возрасте от 50 до 64 лет</t>
  </si>
  <si>
    <t>Доля населения в возрасте от 60 до 79 лет</t>
  </si>
  <si>
    <t>Доля населения в возрасте от 65 до 79 лет</t>
  </si>
  <si>
    <t>Доля населения в возрасте от 60 лет и старше</t>
  </si>
  <si>
    <t>Доля населения в возрасте от 65 лет и старше</t>
  </si>
  <si>
    <t>Доля населения в возрасте от 80 лет и старше</t>
  </si>
  <si>
    <t>Количество женщина на 100 мужчин</t>
  </si>
  <si>
    <t>Соотношение зависимых возрастных групп 1 вариант ( население в возрасте 0-14 и 65 и старше к населению в возрате 15-64)</t>
  </si>
  <si>
    <t>Соотношение зависимых возрастных групп 2 вариант (население в возрасте 0-19 и 60 и  старше к населению в возрате 20-59)</t>
  </si>
  <si>
    <t>Соотношение зависимых молодых возрастных групп 1 вариант (население в возрасте 0-14 к населению в возрате 15-64)</t>
  </si>
  <si>
    <t>Соотношение зависимых молодых возрастных групп 2 вариант (население в возрасте 0-19 к населению в возрате 20-59)</t>
  </si>
  <si>
    <t>Соотношение зависимых пожилых возрастных групп 1 вариант (население в возрасте 65 лет и старше к населению в возрате 15-64)</t>
  </si>
  <si>
    <t>Соотношение зависимых пожилых возрастных групп 2 вариант (население в возрасте 60 лет и старше к населению в возрате 20-59)</t>
  </si>
  <si>
    <t>Численность холостого населения по полу и возрасту на 1 января каждого года</t>
  </si>
  <si>
    <t>Численность состоящего в браке населения по полу и возрасту на 1 января каждого года</t>
  </si>
  <si>
    <t>Численность разведенного населения по полу и возрасту на 1 января кажого года</t>
  </si>
  <si>
    <t>Численность вдового населения по полу и возрасту на 1 января каждого года</t>
  </si>
  <si>
    <t>Коэффициенты рождаемости</t>
  </si>
  <si>
    <t>Процент родившихся 1 очередности</t>
  </si>
  <si>
    <t>Процент родившихся 2 очередности</t>
  </si>
  <si>
    <t>Процент родившихся 3 очередности</t>
  </si>
  <si>
    <t>Процент родившихся 4 и более очередностей</t>
  </si>
  <si>
    <t>Доля внебрачных рождений</t>
  </si>
  <si>
    <t>Повозрастное число официальных легальных абортов по возрастам</t>
  </si>
  <si>
    <t>Общее число родившихся</t>
  </si>
  <si>
    <t>Число родившихся в браке</t>
  </si>
  <si>
    <t>Live births by marital status and mother's age reached during the year</t>
  </si>
  <si>
    <t>Повозрастные коэфициенты рождаемости</t>
  </si>
  <si>
    <t>Число родившихся по очередности рождения и возратсу матери (по последнему году рождения)</t>
  </si>
  <si>
    <t>Число родившихся по брачному состоянию и возрасту матери (по последнему году рождения)</t>
  </si>
  <si>
    <t>Число умерших за месяц</t>
  </si>
  <si>
    <t>Число родившихся за месяц</t>
  </si>
  <si>
    <t>Число умерших по полу и возрасту (по последнему году рождения)</t>
  </si>
  <si>
    <t>Число умерших по полу и возрасту в течение года</t>
  </si>
  <si>
    <t>Число родившихся по очередности рождения и возратсу матери в течение года</t>
  </si>
  <si>
    <t>Число родившихся по брачному состоянию и возрасту матери в течение года</t>
  </si>
  <si>
    <t>Ожидаемая продолжительность жизни по полу и возрасту</t>
  </si>
  <si>
    <t>Младенческая смертность (число умерших младенцев)</t>
  </si>
  <si>
    <t>Коэффициент младенческой смертности</t>
  </si>
  <si>
    <t>Коэффициенты младенческой смертности</t>
  </si>
  <si>
    <t>Коэффициент неонатальной смертности</t>
  </si>
  <si>
    <t>Коэффициент ранней неонатальной смертности</t>
  </si>
  <si>
    <t>Коэффициент поздней эмбриональной смертности</t>
  </si>
  <si>
    <t>Коэффициент перинальной смертности</t>
  </si>
  <si>
    <t>Таблицы смертности</t>
  </si>
  <si>
    <t xml:space="preserve">Число доживающих до точного возраста </t>
  </si>
  <si>
    <t>Вероятность умереть между точными возрастами (в интервале)</t>
  </si>
  <si>
    <t>Вероятность выжить между точными возрастами (в интервале)</t>
  </si>
  <si>
    <t>Среднее число человеко-лет, прожитое между точными возратами (в интервале)</t>
  </si>
  <si>
    <t>Число человеко-лет жизни, прожитых в точном возрасте и старше</t>
  </si>
  <si>
    <t>Ожидаемая продолжительность жизни в точном возрасте</t>
  </si>
  <si>
    <t>Возрастной коэффициент смертности</t>
  </si>
  <si>
    <t>Коэффициенты брачности</t>
  </si>
  <si>
    <t>Число браков</t>
  </si>
  <si>
    <t>Общий коэффициент брачности</t>
  </si>
  <si>
    <t>Процент первых браков - мужчины</t>
  </si>
  <si>
    <t>Процент первых браков - женщины</t>
  </si>
  <si>
    <t>Средний возраст вступления в первый брак - мужчины</t>
  </si>
  <si>
    <t>Средний возраст вступления в первый брак - женщины</t>
  </si>
  <si>
    <t>Средний возраст вступления в брак - мужчины [Средняя продолжительность брака - мужчины]</t>
  </si>
  <si>
    <t>Средний возраст вступления в брак - женщины [Средняя продолжительность брака - женщины]</t>
  </si>
  <si>
    <t>Число браков по предыдущему брачному состоянию и полу</t>
  </si>
  <si>
    <t>Брачный статус</t>
  </si>
  <si>
    <t>Одинокие</t>
  </si>
  <si>
    <t>Вдовые</t>
  </si>
  <si>
    <t>Разведенные</t>
  </si>
  <si>
    <t>Неизвестный брачный статус</t>
  </si>
  <si>
    <t>Число браков за месяц</t>
  </si>
  <si>
    <t>Число первых браков по полу и возрасту ( по последнему году рождения)</t>
  </si>
  <si>
    <t>Число первых браков по полу и возрасту в течение года</t>
  </si>
  <si>
    <t xml:space="preserve">Коэффициент первых браков по полу и возрасту </t>
  </si>
  <si>
    <t>Коэффиценты разводимости</t>
  </si>
  <si>
    <t>Число разводов</t>
  </si>
  <si>
    <t>Общий коэффициент разводов</t>
  </si>
  <si>
    <t>Число разводов в течение брака (в течение года)</t>
  </si>
  <si>
    <r>
      <t>Late</t>
    </r>
    <r>
      <rPr>
        <b/>
        <i/>
        <sz val="11"/>
        <color indexed="10"/>
        <rFont val="Calibri"/>
        <family val="2"/>
      </rPr>
      <t xml:space="preserve"> foeta</t>
    </r>
    <r>
      <rPr>
        <i/>
        <sz val="11"/>
        <color indexed="8"/>
        <rFont val="Calibri"/>
        <family val="2"/>
      </rPr>
      <t xml:space="preserve">l mortality rate </t>
    </r>
  </si>
  <si>
    <t>Массив получен путем копирования содержимого Excel файла Базы данных Евростата</t>
  </si>
  <si>
    <t>Косово</t>
  </si>
  <si>
    <t>человек</t>
  </si>
  <si>
    <t>код</t>
  </si>
  <si>
    <t>База данных Евростата</t>
  </si>
  <si>
    <t>ust_002</t>
  </si>
  <si>
    <t>Бывшая Югославская Республика Македония</t>
  </si>
  <si>
    <t>Число родившихся в развитых странах, 1950-2009</t>
  </si>
  <si>
    <t>дата издания</t>
  </si>
  <si>
    <t>тип источника</t>
  </si>
  <si>
    <t>База данных</t>
  </si>
  <si>
    <t>страны мира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</si>
</sst>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Arial Cyr"/>
      <family val="0"/>
    </font>
    <font>
      <sz val="10"/>
      <name val="Arial Narrow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1"/>
      <color indexed="9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5"/>
      </patternFill>
    </fill>
    <fill>
      <patternFill patternType="solid">
        <fgColor rgb="FF00FF00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5"/>
        <bgColor rgb="FFFFC000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n"/>
      <right style="thin"/>
      <top style="thin"/>
      <bottom style="thin"/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>
        <color theme="8" tint="0.3999499976634979"/>
      </left>
      <right>
        <color indexed="63"/>
      </right>
      <top style="thick">
        <color theme="8" tint="0.3999499976634979"/>
      </top>
      <bottom style="thick">
        <color theme="8" tint="0.3999499976634979"/>
      </bottom>
    </border>
    <border>
      <left style="thick">
        <color theme="8" tint="0.3999499976634979"/>
      </left>
      <right style="thick">
        <color theme="8" tint="0.3999499976634979"/>
      </right>
      <top style="thick">
        <color theme="8" tint="0.3999499976634979"/>
      </top>
      <bottom style="thick">
        <color theme="8" tint="0.3999499976634979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theme="8" tint="0.39991000294685364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theme="8" tint="0.39991000294685364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4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/>
    </xf>
    <xf numFmtId="0" fontId="4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44" fillId="0" borderId="12" xfId="0" applyFont="1" applyFill="1" applyBorder="1" applyAlignment="1">
      <alignment horizontal="center"/>
    </xf>
    <xf numFmtId="0" fontId="55" fillId="0" borderId="12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13" fillId="34" borderId="13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9" fillId="33" borderId="10" xfId="42" applyFont="1" applyFill="1" applyBorder="1" applyAlignment="1" applyProtection="1">
      <alignment horizontal="left" vertical="center"/>
      <protection/>
    </xf>
    <xf numFmtId="0" fontId="0" fillId="35" borderId="14" xfId="0" applyNumberFormat="1" applyFill="1" applyBorder="1" applyAlignment="1">
      <alignment/>
    </xf>
    <xf numFmtId="0" fontId="0" fillId="35" borderId="15" xfId="0" applyNumberFormat="1" applyFont="1" applyFill="1" applyBorder="1" applyAlignment="1">
      <alignment horizontal="center"/>
    </xf>
    <xf numFmtId="0" fontId="0" fillId="35" borderId="16" xfId="0" applyNumberFormat="1" applyFill="1" applyBorder="1" applyAlignment="1">
      <alignment/>
    </xf>
    <xf numFmtId="164" fontId="0" fillId="35" borderId="12" xfId="0" applyNumberFormat="1" applyFont="1" applyFill="1" applyBorder="1" applyAlignment="1">
      <alignment/>
    </xf>
    <xf numFmtId="164" fontId="0" fillId="35" borderId="17" xfId="0" applyNumberFormat="1" applyFont="1" applyFill="1" applyBorder="1" applyAlignment="1">
      <alignment/>
    </xf>
    <xf numFmtId="2" fontId="0" fillId="35" borderId="12" xfId="0" applyNumberFormat="1" applyFont="1" applyFill="1" applyBorder="1" applyAlignment="1">
      <alignment horizontal="right"/>
    </xf>
    <xf numFmtId="2" fontId="0" fillId="35" borderId="17" xfId="0" applyNumberFormat="1" applyFont="1" applyFill="1" applyBorder="1" applyAlignment="1">
      <alignment horizontal="right"/>
    </xf>
    <xf numFmtId="0" fontId="0" fillId="35" borderId="16" xfId="0" applyFill="1" applyBorder="1" applyAlignment="1">
      <alignment/>
    </xf>
    <xf numFmtId="0" fontId="0" fillId="35" borderId="18" xfId="0" applyNumberFormat="1" applyFill="1" applyBorder="1" applyAlignment="1">
      <alignment/>
    </xf>
    <xf numFmtId="164" fontId="0" fillId="35" borderId="19" xfId="0" applyNumberFormat="1" applyFont="1" applyFill="1" applyBorder="1" applyAlignment="1">
      <alignment/>
    </xf>
    <xf numFmtId="2" fontId="0" fillId="35" borderId="19" xfId="0" applyNumberFormat="1" applyFont="1" applyFill="1" applyBorder="1" applyAlignment="1">
      <alignment horizontal="right"/>
    </xf>
    <xf numFmtId="2" fontId="0" fillId="35" borderId="20" xfId="0" applyNumberFormat="1" applyFont="1" applyFill="1" applyBorder="1" applyAlignment="1">
      <alignment horizontal="right"/>
    </xf>
    <xf numFmtId="0" fontId="5" fillId="36" borderId="21" xfId="0" applyFont="1" applyFill="1" applyBorder="1" applyAlignment="1">
      <alignment horizontal="left" vertical="center"/>
    </xf>
    <xf numFmtId="0" fontId="15" fillId="36" borderId="21" xfId="0" applyFont="1" applyFill="1" applyBorder="1" applyAlignment="1">
      <alignment horizontal="left" vertical="center" wrapText="1"/>
    </xf>
    <xf numFmtId="0" fontId="5" fillId="36" borderId="22" xfId="0" applyFont="1" applyFill="1" applyBorder="1" applyAlignment="1">
      <alignment horizontal="left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15" fillId="36" borderId="22" xfId="0" applyFont="1" applyFill="1" applyBorder="1" applyAlignment="1">
      <alignment horizontal="left" vertical="center" wrapText="1"/>
    </xf>
    <xf numFmtId="0" fontId="5" fillId="36" borderId="21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center" vertical="center"/>
    </xf>
    <xf numFmtId="14" fontId="6" fillId="33" borderId="26" xfId="0" applyNumberFormat="1" applyFont="1" applyFill="1" applyBorder="1" applyAlignment="1">
      <alignment horizontal="center" vertical="center"/>
    </xf>
    <xf numFmtId="14" fontId="6" fillId="37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left" vertical="center"/>
    </xf>
    <xf numFmtId="0" fontId="15" fillId="36" borderId="27" xfId="0" applyFont="1" applyFill="1" applyBorder="1" applyAlignment="1">
      <alignment horizontal="left" vertical="center"/>
    </xf>
    <xf numFmtId="0" fontId="56" fillId="0" borderId="0" xfId="0" applyFont="1" applyAlignment="1">
      <alignment vertical="center"/>
    </xf>
    <xf numFmtId="0" fontId="2" fillId="38" borderId="0" xfId="0" applyFont="1" applyFill="1" applyAlignment="1">
      <alignment horizontal="center" vertical="center"/>
    </xf>
    <xf numFmtId="0" fontId="7" fillId="38" borderId="0" xfId="0" applyFont="1" applyFill="1" applyAlignment="1">
      <alignment horizontal="center" vertical="center"/>
    </xf>
    <xf numFmtId="0" fontId="10" fillId="38" borderId="0" xfId="0" applyFont="1" applyFill="1" applyAlignment="1">
      <alignment horizontal="left" vertical="center"/>
    </xf>
    <xf numFmtId="0" fontId="10" fillId="38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44" fillId="0" borderId="12" xfId="0" applyFont="1" applyBorder="1" applyAlignment="1">
      <alignment horizontal="center"/>
    </xf>
    <xf numFmtId="0" fontId="3" fillId="39" borderId="0" xfId="0" applyFont="1" applyFill="1" applyBorder="1" applyAlignment="1">
      <alignment horizontal="center" vertical="center"/>
    </xf>
    <xf numFmtId="0" fontId="4" fillId="39" borderId="0" xfId="0" applyFont="1" applyFill="1" applyAlignment="1">
      <alignment vertical="center"/>
    </xf>
    <xf numFmtId="0" fontId="6" fillId="33" borderId="28" xfId="0" applyFont="1" applyFill="1" applyBorder="1" applyAlignment="1">
      <alignment horizontal="left" vertical="center"/>
    </xf>
    <xf numFmtId="0" fontId="6" fillId="33" borderId="29" xfId="0" applyFont="1" applyFill="1" applyBorder="1" applyAlignment="1">
      <alignment horizontal="left" vertical="center"/>
    </xf>
    <xf numFmtId="0" fontId="6" fillId="33" borderId="30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left" vertical="center"/>
    </xf>
    <xf numFmtId="0" fontId="7" fillId="33" borderId="29" xfId="0" applyFont="1" applyFill="1" applyBorder="1" applyAlignment="1">
      <alignment horizontal="left" vertical="center"/>
    </xf>
    <xf numFmtId="0" fontId="7" fillId="33" borderId="3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40" borderId="23" xfId="0" applyFont="1" applyFill="1" applyBorder="1" applyAlignment="1">
      <alignment horizontal="center" vertical="center"/>
    </xf>
    <xf numFmtId="0" fontId="2" fillId="40" borderId="24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13" fillId="34" borderId="3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b.demoscope.ru/xls/spr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</sheetData>
      <sheetData sheetId="1">
        <row r="3">
          <cell r="B3" t="str">
            <v>промышленно развитые страны</v>
          </cell>
          <cell r="D3" t="str">
            <v>TERR</v>
          </cell>
        </row>
        <row r="4">
          <cell r="B4" t="str">
            <v>год</v>
          </cell>
          <cell r="D4" t="str">
            <v>YEAR</v>
          </cell>
        </row>
        <row r="5">
          <cell r="B5" t="str">
            <v>Регионы РФ</v>
          </cell>
          <cell r="D5" t="str">
            <v>RegRus</v>
          </cell>
        </row>
        <row r="6">
          <cell r="B6" t="str">
            <v>поселения</v>
          </cell>
          <cell r="D6" t="str">
            <v>URBAN</v>
          </cell>
        </row>
        <row r="7">
          <cell r="B7" t="str">
            <v>возраст5р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D8" t="str">
            <v>ETHNOS</v>
          </cell>
        </row>
        <row r="9">
          <cell r="B9" t="str">
            <v>причина смерти</v>
          </cell>
          <cell r="D9" t="str">
            <v>Cause</v>
          </cell>
        </row>
        <row r="10">
          <cell r="B10" t="str">
            <v>пол</v>
          </cell>
          <cell r="D10" t="str">
            <v>sex</v>
          </cell>
        </row>
        <row r="11">
          <cell r="B11" t="str">
            <v>Класс причин смерти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D12" t="str">
            <v>TERR15</v>
          </cell>
        </row>
        <row r="13">
          <cell r="B13" t="str">
            <v>страны Европы</v>
          </cell>
          <cell r="D13" t="str">
            <v>Euro</v>
          </cell>
        </row>
        <row r="14">
          <cell r="B14" t="str">
            <v>демографическая нагрузка</v>
          </cell>
          <cell r="D14" t="str">
            <v>DepRat</v>
          </cell>
        </row>
        <row r="15">
          <cell r="B15" t="str">
            <v>страны мира</v>
          </cell>
          <cell r="D15" t="str">
            <v>World</v>
          </cell>
        </row>
        <row r="16">
          <cell r="B16" t="str">
            <v>очередность брака</v>
          </cell>
          <cell r="D16" t="str">
            <v>MarrN</v>
          </cell>
        </row>
        <row r="17">
          <cell r="B17" t="str">
            <v>национальность</v>
          </cell>
          <cell r="D17" t="str">
            <v>EthN</v>
          </cell>
        </row>
        <row r="18">
          <cell r="B18" t="str">
            <v>гражданство</v>
          </cell>
          <cell r="D18" t="str">
            <v>Citi</v>
          </cell>
        </row>
        <row r="19">
          <cell r="B19" t="str">
            <v>Территории</v>
          </cell>
          <cell r="D19" t="str">
            <v>Territory</v>
          </cell>
        </row>
        <row r="20">
          <cell r="B20" t="str">
            <v>Сценарий</v>
          </cell>
          <cell r="D20" t="str">
            <v>Scen</v>
          </cell>
        </row>
        <row r="21">
          <cell r="B21" t="str">
            <v>возраст</v>
          </cell>
          <cell r="D21" t="str">
            <v>Age</v>
          </cell>
        </row>
      </sheetData>
      <sheetData sheetId="3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Республика Корея</v>
          </cell>
          <cell r="D20" t="str">
            <v>KR</v>
          </cell>
        </row>
        <row r="21">
          <cell r="B21" t="str">
            <v>Латвия</v>
          </cell>
          <cell r="D21" t="str">
            <v>LAT</v>
          </cell>
        </row>
        <row r="22">
          <cell r="B22" t="str">
            <v>Литва</v>
          </cell>
          <cell r="D22" t="str">
            <v>LIT</v>
          </cell>
        </row>
        <row r="23">
          <cell r="B23" t="str">
            <v>Македония</v>
          </cell>
          <cell r="D23" t="str">
            <v>Mak</v>
          </cell>
        </row>
        <row r="24">
          <cell r="B24" t="str">
            <v>Бывшая Югославская Республика Македония</v>
          </cell>
          <cell r="D24" t="str">
            <v>Mak</v>
          </cell>
        </row>
        <row r="25">
          <cell r="B25" t="str">
            <v>Молдавия</v>
          </cell>
          <cell r="D25" t="str">
            <v>MD</v>
          </cell>
        </row>
        <row r="26">
          <cell r="B26" t="str">
            <v>Республика Молдова</v>
          </cell>
          <cell r="D26" t="str">
            <v>MD</v>
          </cell>
        </row>
        <row r="27">
          <cell r="B27" t="str">
            <v>Нидерланды</v>
          </cell>
          <cell r="D27" t="str">
            <v>ND</v>
          </cell>
        </row>
        <row r="28">
          <cell r="B28" t="str">
            <v>Новая Зеландия</v>
          </cell>
          <cell r="D28" t="str">
            <v>NZ</v>
          </cell>
        </row>
        <row r="29">
          <cell r="B29" t="str">
            <v>Норвегия</v>
          </cell>
          <cell r="D29" t="str">
            <v>NOR</v>
          </cell>
        </row>
        <row r="30">
          <cell r="B30" t="str">
            <v>Польша</v>
          </cell>
          <cell r="D30" t="str">
            <v>PL</v>
          </cell>
        </row>
        <row r="31">
          <cell r="B31" t="str">
            <v>Португалия</v>
          </cell>
          <cell r="D31" t="str">
            <v>PR</v>
          </cell>
        </row>
        <row r="32">
          <cell r="B32" t="str">
            <v>Россия</v>
          </cell>
          <cell r="D32" t="str">
            <v>RU</v>
          </cell>
        </row>
        <row r="33">
          <cell r="B33" t="str">
            <v>Российская Федерация</v>
          </cell>
          <cell r="D33" t="str">
            <v>RU</v>
          </cell>
        </row>
        <row r="34">
          <cell r="B34" t="str">
            <v>Румыния</v>
          </cell>
          <cell r="D34" t="str">
            <v>Rom</v>
          </cell>
        </row>
        <row r="35">
          <cell r="B35" t="str">
            <v>Сербия и Черногория</v>
          </cell>
          <cell r="D35" t="str">
            <v>SM</v>
          </cell>
        </row>
        <row r="36">
          <cell r="B36" t="str">
            <v>Словакия</v>
          </cell>
          <cell r="D36" t="str">
            <v>SLO</v>
          </cell>
        </row>
        <row r="37">
          <cell r="B37" t="str">
            <v>Словения</v>
          </cell>
          <cell r="D37" t="str">
            <v>SLN</v>
          </cell>
        </row>
        <row r="38">
          <cell r="B38" t="str">
            <v>США</v>
          </cell>
          <cell r="D38" t="str">
            <v>USA</v>
          </cell>
        </row>
        <row r="39">
          <cell r="B39" t="str">
            <v>Украина</v>
          </cell>
          <cell r="D39" t="str">
            <v>UKR</v>
          </cell>
        </row>
        <row r="40">
          <cell r="B40" t="str">
            <v>Финляндия</v>
          </cell>
          <cell r="D40" t="str">
            <v>Fin</v>
          </cell>
        </row>
        <row r="41">
          <cell r="B41" t="str">
            <v>Франция</v>
          </cell>
          <cell r="D41" t="str">
            <v>FR</v>
          </cell>
        </row>
        <row r="42">
          <cell r="B42" t="str">
            <v>Франция Метрополия</v>
          </cell>
          <cell r="D42" t="str">
            <v>FR</v>
          </cell>
        </row>
        <row r="43">
          <cell r="B43" t="str">
            <v>Хорватия</v>
          </cell>
          <cell r="D43" t="str">
            <v>Cro</v>
          </cell>
        </row>
        <row r="44">
          <cell r="B44" t="str">
            <v>Чехия</v>
          </cell>
          <cell r="D44" t="str">
            <v>Che</v>
          </cell>
        </row>
        <row r="45">
          <cell r="B45" t="str">
            <v>Швейцария</v>
          </cell>
          <cell r="D45" t="str">
            <v>SWI</v>
          </cell>
        </row>
        <row r="46">
          <cell r="B46" t="str">
            <v>Швеция</v>
          </cell>
          <cell r="D46" t="str">
            <v>SWE</v>
          </cell>
        </row>
        <row r="47">
          <cell r="B47" t="str">
            <v>Эстония</v>
          </cell>
          <cell r="D47" t="str">
            <v>Est</v>
          </cell>
        </row>
        <row r="48">
          <cell r="B48" t="str">
            <v>Япония</v>
          </cell>
          <cell r="D48" t="str">
            <v>Jap</v>
          </cell>
        </row>
        <row r="49">
          <cell r="B49" t="str">
            <v>Азербайджан</v>
          </cell>
          <cell r="D49" t="str">
            <v>AZ</v>
          </cell>
        </row>
        <row r="50">
          <cell r="B50" t="str">
            <v>Армения</v>
          </cell>
          <cell r="D50" t="str">
            <v>AR</v>
          </cell>
        </row>
        <row r="51">
          <cell r="B51" t="str">
            <v>Грузия</v>
          </cell>
          <cell r="D51" t="str">
            <v>GR</v>
          </cell>
        </row>
        <row r="52">
          <cell r="B52" t="str">
            <v>Казахстан</v>
          </cell>
          <cell r="D52" t="str">
            <v>KZ</v>
          </cell>
        </row>
        <row r="53">
          <cell r="B53" t="str">
            <v>Киргизия</v>
          </cell>
          <cell r="D53" t="str">
            <v>KI</v>
          </cell>
        </row>
        <row r="54">
          <cell r="B54" t="str">
            <v>Таджикистан</v>
          </cell>
          <cell r="D54" t="str">
            <v>TJ</v>
          </cell>
        </row>
        <row r="55">
          <cell r="B55" t="str">
            <v>Туркмения</v>
          </cell>
          <cell r="D55" t="str">
            <v>TU</v>
          </cell>
        </row>
        <row r="56">
          <cell r="B56" t="str">
            <v>Узбекистан</v>
          </cell>
          <cell r="D56" t="str">
            <v>UZ</v>
          </cell>
        </row>
        <row r="57">
          <cell r="B57" t="str">
            <v>Кипр</v>
          </cell>
          <cell r="D57" t="str">
            <v>Kip</v>
          </cell>
        </row>
        <row r="58">
          <cell r="B58" t="str">
            <v>Люксембург</v>
          </cell>
          <cell r="D58" t="str">
            <v>Lux</v>
          </cell>
        </row>
        <row r="59">
          <cell r="B59" t="str">
            <v>Мальта</v>
          </cell>
          <cell r="D59" t="str">
            <v>Mal</v>
          </cell>
        </row>
        <row r="60">
          <cell r="B60" t="str">
            <v>Турция</v>
          </cell>
          <cell r="D60" t="str">
            <v>TU</v>
          </cell>
        </row>
        <row r="61">
          <cell r="B61" t="str">
            <v>Исландия</v>
          </cell>
          <cell r="D61" t="str">
            <v>ISL</v>
          </cell>
        </row>
        <row r="62">
          <cell r="B62" t="str">
            <v>Лихтенштейн</v>
          </cell>
          <cell r="D62" t="str">
            <v>Lih</v>
          </cell>
        </row>
        <row r="63">
          <cell r="B63" t="str">
            <v>Албания</v>
          </cell>
          <cell r="D63" t="str">
            <v>ALB</v>
          </cell>
        </row>
        <row r="64">
          <cell r="B64" t="str">
            <v>Черногория</v>
          </cell>
          <cell r="D64" t="str">
            <v>Mon</v>
          </cell>
        </row>
        <row r="65">
          <cell r="B65" t="str">
            <v>Сербия</v>
          </cell>
          <cell r="D65" t="str">
            <v>Ser</v>
          </cell>
        </row>
        <row r="66">
          <cell r="B66" t="str">
            <v>Косово</v>
          </cell>
          <cell r="D66" t="str">
            <v>Kos</v>
          </cell>
        </row>
        <row r="67">
          <cell r="B67" t="str">
            <v>Андорра</v>
          </cell>
          <cell r="D67" t="str">
            <v>And</v>
          </cell>
        </row>
        <row r="68">
          <cell r="B68" t="str">
            <v>Монако</v>
          </cell>
          <cell r="D68" t="str">
            <v>Mnk</v>
          </cell>
        </row>
        <row r="69">
          <cell r="B69" t="str">
            <v>Сан-Марино</v>
          </cell>
          <cell r="D69" t="str">
            <v>Sma</v>
          </cell>
        </row>
        <row r="70">
          <cell r="B70" t="str">
            <v>Англия и Уэльс</v>
          </cell>
          <cell r="D70" t="str">
            <v>EW</v>
          </cell>
        </row>
        <row r="71">
          <cell r="B71" t="str">
            <v>Северная Ирландия</v>
          </cell>
          <cell r="D71" t="str">
            <v>NI</v>
          </cell>
        </row>
        <row r="72">
          <cell r="B72" t="str">
            <v>Шотландия</v>
          </cell>
          <cell r="D72" t="str">
            <v>Sc</v>
          </cell>
        </row>
        <row r="73">
          <cell r="B73" t="str">
            <v>ФРГ</v>
          </cell>
          <cell r="D73" t="str">
            <v>BRD</v>
          </cell>
        </row>
        <row r="74">
          <cell r="B74" t="str">
            <v>ГДР</v>
          </cell>
          <cell r="D74" t="str">
            <v>DDR</v>
          </cell>
        </row>
        <row r="75">
          <cell r="B75" t="str">
            <v>Чехословакия</v>
          </cell>
          <cell r="D75" t="str">
            <v>ChS</v>
          </cell>
        </row>
        <row r="76">
          <cell r="B76" t="str">
            <v>Беларусь</v>
          </cell>
          <cell r="D76" t="str">
            <v>BEL</v>
          </cell>
        </row>
        <row r="77">
          <cell r="B77" t="str">
            <v>Израиль</v>
          </cell>
          <cell r="D77" t="str">
            <v>Isr</v>
          </cell>
        </row>
        <row r="78">
          <cell r="B78" t="str">
            <v>СССР</v>
          </cell>
          <cell r="D78" t="str">
            <v>USSR</v>
          </cell>
        </row>
        <row r="79">
          <cell r="B79" t="str">
            <v>Югославия</v>
          </cell>
          <cell r="D79" t="str">
            <v>Yug</v>
          </cell>
        </row>
        <row r="80">
          <cell r="B80" t="str">
            <v>Всего</v>
          </cell>
          <cell r="D80" t="str">
            <v>Total</v>
          </cell>
        </row>
        <row r="81">
          <cell r="B81" t="str">
            <v>из них имеют второе гражданство</v>
          </cell>
          <cell r="D81" t="str">
            <v>2_citi</v>
          </cell>
        </row>
        <row r="82">
          <cell r="B82" t="str">
            <v>иностранные граждане</v>
          </cell>
          <cell r="D82" t="str">
            <v>FOR</v>
          </cell>
        </row>
        <row r="83">
          <cell r="B83" t="str">
            <v>СНГ</v>
          </cell>
          <cell r="D83" t="str">
            <v>CIS</v>
          </cell>
        </row>
        <row r="84">
          <cell r="B84" t="str">
            <v>граждане других стран - всего </v>
          </cell>
          <cell r="D84" t="str">
            <v>Oth</v>
          </cell>
        </row>
        <row r="85">
          <cell r="B85" t="str">
            <v>Афганистан</v>
          </cell>
          <cell r="D85" t="str">
            <v>Afg</v>
          </cell>
        </row>
        <row r="86">
          <cell r="B86" t="str">
            <v>Вьетнам</v>
          </cell>
          <cell r="D86" t="str">
            <v>Vie</v>
          </cell>
        </row>
        <row r="87">
          <cell r="B87" t="str">
            <v>Индия</v>
          </cell>
          <cell r="D87" t="str">
            <v>Ind</v>
          </cell>
        </row>
        <row r="88">
          <cell r="B88" t="str">
            <v>Китай</v>
          </cell>
          <cell r="D88" t="str">
            <v>Chi</v>
          </cell>
        </row>
        <row r="89">
          <cell r="B89" t="str">
            <v>Куба</v>
          </cell>
          <cell r="D89" t="str">
            <v>Cuba</v>
          </cell>
        </row>
        <row r="90">
          <cell r="B90" t="str">
            <v>Пакистан</v>
          </cell>
          <cell r="D90" t="str">
            <v>Pak</v>
          </cell>
        </row>
        <row r="91">
          <cell r="B91" t="str">
            <v>Сирия</v>
          </cell>
          <cell r="D91" t="str">
            <v>Syr</v>
          </cell>
        </row>
        <row r="92">
          <cell r="B92" t="str">
            <v>другие</v>
          </cell>
          <cell r="D92" t="str">
            <v>Oth2</v>
          </cell>
        </row>
        <row r="93">
          <cell r="B93" t="str">
            <v>лица без гражданства</v>
          </cell>
          <cell r="D93" t="str">
            <v>No_Ci</v>
          </cell>
        </row>
        <row r="94">
          <cell r="B94" t="str">
            <v>гражданство не указано</v>
          </cell>
          <cell r="D94" t="str">
            <v>Nspe</v>
          </cell>
        </row>
        <row r="95">
          <cell r="B95" t="str">
            <v>резерв</v>
          </cell>
          <cell r="D95" t="str">
            <v>void</v>
          </cell>
        </row>
        <row r="96">
          <cell r="B96" t="str">
            <v>резерв</v>
          </cell>
          <cell r="D96" t="str">
            <v>void</v>
          </cell>
        </row>
        <row r="97">
          <cell r="B97" t="str">
            <v>резерв</v>
          </cell>
          <cell r="D97" t="str">
            <v>void</v>
          </cell>
        </row>
        <row r="98">
          <cell r="B98" t="str">
            <v>резерв</v>
          </cell>
          <cell r="D98" t="str">
            <v>void</v>
          </cell>
        </row>
        <row r="99">
          <cell r="B99" t="str">
            <v>резерв</v>
          </cell>
          <cell r="D99" t="str">
            <v>void</v>
          </cell>
        </row>
        <row r="100">
          <cell r="B100" t="str">
            <v>резерв</v>
          </cell>
          <cell r="D100" t="str">
            <v>void</v>
          </cell>
        </row>
        <row r="101">
          <cell r="B101" t="str">
            <v>резерв</v>
          </cell>
          <cell r="D101" t="str">
            <v>void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emoscope.ru/weekly/app/app4089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C42">
      <selection activeCell="E34" sqref="E34"/>
    </sheetView>
  </sheetViews>
  <sheetFormatPr defaultColWidth="9.140625" defaultRowHeight="15"/>
  <cols>
    <col min="2" max="2" width="59.421875" style="0" bestFit="1" customWidth="1"/>
  </cols>
  <sheetData>
    <row r="1" spans="1:3" ht="14.25">
      <c r="A1" t="s">
        <v>0</v>
      </c>
      <c r="B1" t="s">
        <v>1</v>
      </c>
      <c r="C1" t="s">
        <v>116</v>
      </c>
    </row>
    <row r="2" spans="1:9" ht="14.25">
      <c r="A2" t="s">
        <v>2</v>
      </c>
      <c r="B2" t="s">
        <v>3</v>
      </c>
      <c r="C2" t="s">
        <v>117</v>
      </c>
      <c r="I2" t="s">
        <v>240</v>
      </c>
    </row>
    <row r="3" spans="1:9" ht="14.25">
      <c r="A3" t="s">
        <v>4</v>
      </c>
      <c r="B3" t="s">
        <v>5</v>
      </c>
      <c r="C3" t="s">
        <v>118</v>
      </c>
      <c r="I3" t="s">
        <v>241</v>
      </c>
    </row>
    <row r="4" spans="1:3" ht="14.25">
      <c r="A4" t="s">
        <v>6</v>
      </c>
      <c r="B4" t="s">
        <v>7</v>
      </c>
      <c r="C4" t="s">
        <v>119</v>
      </c>
    </row>
    <row r="5" spans="1:3" ht="14.25">
      <c r="A5" t="s">
        <v>8</v>
      </c>
      <c r="B5" t="s">
        <v>9</v>
      </c>
      <c r="C5" t="s">
        <v>120</v>
      </c>
    </row>
    <row r="6" spans="1:3" ht="14.25">
      <c r="A6" t="s">
        <v>10</v>
      </c>
      <c r="B6" t="s">
        <v>11</v>
      </c>
      <c r="C6" t="s">
        <v>121</v>
      </c>
    </row>
    <row r="7" spans="1:3" ht="14.25">
      <c r="A7" t="s">
        <v>12</v>
      </c>
      <c r="B7" t="s">
        <v>13</v>
      </c>
      <c r="C7" t="s">
        <v>122</v>
      </c>
    </row>
    <row r="8" spans="1:3" ht="14.25">
      <c r="A8" t="s">
        <v>14</v>
      </c>
      <c r="B8" t="s">
        <v>15</v>
      </c>
      <c r="C8" t="s">
        <v>123</v>
      </c>
    </row>
    <row r="9" spans="1:3" ht="14.25">
      <c r="A9" t="s">
        <v>16</v>
      </c>
      <c r="B9" t="s">
        <v>17</v>
      </c>
      <c r="C9" t="s">
        <v>124</v>
      </c>
    </row>
    <row r="10" spans="1:3" ht="14.25">
      <c r="A10" t="s">
        <v>18</v>
      </c>
      <c r="B10" t="s">
        <v>19</v>
      </c>
      <c r="C10" t="s">
        <v>125</v>
      </c>
    </row>
    <row r="11" spans="1:3" ht="14.25">
      <c r="A11" t="s">
        <v>20</v>
      </c>
      <c r="B11" t="s">
        <v>21</v>
      </c>
      <c r="C11" t="s">
        <v>126</v>
      </c>
    </row>
    <row r="12" spans="1:3" ht="14.25">
      <c r="A12" t="s">
        <v>22</v>
      </c>
      <c r="B12" t="s">
        <v>23</v>
      </c>
      <c r="C12" t="s">
        <v>127</v>
      </c>
    </row>
    <row r="13" spans="1:3" ht="14.25">
      <c r="A13" t="s">
        <v>24</v>
      </c>
      <c r="B13" t="s">
        <v>25</v>
      </c>
      <c r="C13" t="s">
        <v>128</v>
      </c>
    </row>
    <row r="14" spans="1:3" ht="14.25">
      <c r="A14" t="s">
        <v>26</v>
      </c>
      <c r="B14" t="s">
        <v>27</v>
      </c>
      <c r="C14" t="s">
        <v>294</v>
      </c>
    </row>
    <row r="15" spans="1:3" ht="14.25">
      <c r="A15" t="s">
        <v>28</v>
      </c>
      <c r="B15" t="s">
        <v>29</v>
      </c>
      <c r="C15" t="s">
        <v>293</v>
      </c>
    </row>
    <row r="16" spans="1:3" ht="14.25">
      <c r="A16" t="s">
        <v>30</v>
      </c>
      <c r="B16" t="s">
        <v>31</v>
      </c>
      <c r="C16" t="s">
        <v>130</v>
      </c>
    </row>
    <row r="17" spans="1:3" ht="14.25">
      <c r="A17" t="s">
        <v>32</v>
      </c>
      <c r="B17" t="s">
        <v>33</v>
      </c>
      <c r="C17" t="s">
        <v>131</v>
      </c>
    </row>
    <row r="18" spans="1:3" ht="14.25">
      <c r="A18" t="s">
        <v>34</v>
      </c>
      <c r="B18" t="s">
        <v>35</v>
      </c>
      <c r="C18" t="s">
        <v>132</v>
      </c>
    </row>
    <row r="19" spans="1:3" ht="14.25">
      <c r="A19" t="s">
        <v>36</v>
      </c>
      <c r="B19" t="s">
        <v>37</v>
      </c>
      <c r="C19" t="s">
        <v>133</v>
      </c>
    </row>
    <row r="20" spans="1:3" ht="14.25">
      <c r="A20" t="s">
        <v>38</v>
      </c>
      <c r="B20" t="s">
        <v>39</v>
      </c>
      <c r="C20" t="s">
        <v>134</v>
      </c>
    </row>
    <row r="21" spans="1:3" ht="14.25">
      <c r="A21" t="s">
        <v>40</v>
      </c>
      <c r="B21" t="s">
        <v>41</v>
      </c>
      <c r="C21" t="s">
        <v>135</v>
      </c>
    </row>
    <row r="22" spans="1:3" ht="14.25">
      <c r="A22" t="s">
        <v>42</v>
      </c>
      <c r="B22" t="s">
        <v>43</v>
      </c>
      <c r="C22" t="s">
        <v>136</v>
      </c>
    </row>
    <row r="23" spans="1:3" ht="14.25">
      <c r="A23" t="s">
        <v>44</v>
      </c>
      <c r="B23" t="s">
        <v>45</v>
      </c>
      <c r="C23" t="s">
        <v>137</v>
      </c>
    </row>
    <row r="24" spans="1:3" ht="14.25">
      <c r="A24" t="s">
        <v>46</v>
      </c>
      <c r="B24" t="s">
        <v>47</v>
      </c>
      <c r="C24" t="s">
        <v>138</v>
      </c>
    </row>
    <row r="25" spans="1:3" ht="14.25">
      <c r="A25" t="s">
        <v>48</v>
      </c>
      <c r="B25" t="s">
        <v>49</v>
      </c>
      <c r="C25" t="s">
        <v>139</v>
      </c>
    </row>
    <row r="26" spans="1:3" ht="14.25">
      <c r="A26" t="s">
        <v>50</v>
      </c>
      <c r="B26" t="s">
        <v>51</v>
      </c>
      <c r="C26" t="s">
        <v>140</v>
      </c>
    </row>
    <row r="27" spans="1:3" ht="14.25">
      <c r="A27" t="s">
        <v>52</v>
      </c>
      <c r="B27" t="s">
        <v>53</v>
      </c>
      <c r="C27" t="s">
        <v>141</v>
      </c>
    </row>
    <row r="28" spans="1:3" ht="14.25">
      <c r="A28" t="s">
        <v>54</v>
      </c>
      <c r="B28" t="s">
        <v>55</v>
      </c>
      <c r="C28" t="s">
        <v>142</v>
      </c>
    </row>
    <row r="29" spans="1:3" ht="14.25">
      <c r="A29" t="s">
        <v>56</v>
      </c>
      <c r="B29" t="s">
        <v>57</v>
      </c>
      <c r="C29" t="s">
        <v>143</v>
      </c>
    </row>
    <row r="30" spans="1:3" ht="14.25">
      <c r="A30" t="s">
        <v>58</v>
      </c>
      <c r="B30" t="s">
        <v>59</v>
      </c>
      <c r="C30" t="s">
        <v>144</v>
      </c>
    </row>
    <row r="31" spans="1:3" ht="14.25">
      <c r="A31" t="s">
        <v>60</v>
      </c>
      <c r="B31" t="s">
        <v>61</v>
      </c>
      <c r="C31" t="s">
        <v>145</v>
      </c>
    </row>
    <row r="32" spans="1:3" ht="14.25">
      <c r="A32" t="s">
        <v>62</v>
      </c>
      <c r="B32" t="s">
        <v>63</v>
      </c>
      <c r="C32" t="s">
        <v>251</v>
      </c>
    </row>
    <row r="33" spans="1:3" ht="14.25">
      <c r="A33" t="s">
        <v>64</v>
      </c>
      <c r="B33" t="s">
        <v>65</v>
      </c>
      <c r="C33" t="s">
        <v>146</v>
      </c>
    </row>
    <row r="34" spans="1:3" ht="14.25">
      <c r="A34" t="s">
        <v>66</v>
      </c>
      <c r="B34" t="s">
        <v>67</v>
      </c>
      <c r="C34" t="s">
        <v>255</v>
      </c>
    </row>
    <row r="35" spans="1:3" ht="14.25">
      <c r="A35" t="s">
        <v>68</v>
      </c>
      <c r="B35" t="s">
        <v>69</v>
      </c>
      <c r="C35" t="s">
        <v>147</v>
      </c>
    </row>
    <row r="36" spans="1:3" ht="14.25">
      <c r="A36" t="s">
        <v>70</v>
      </c>
      <c r="B36" t="s">
        <v>71</v>
      </c>
      <c r="C36" t="s">
        <v>148</v>
      </c>
    </row>
    <row r="37" spans="1:3" ht="14.25">
      <c r="A37" t="s">
        <v>72</v>
      </c>
      <c r="B37" t="s">
        <v>73</v>
      </c>
      <c r="C37" t="s">
        <v>149</v>
      </c>
    </row>
    <row r="38" spans="1:3" ht="14.25">
      <c r="A38" t="s">
        <v>74</v>
      </c>
      <c r="B38" t="s">
        <v>75</v>
      </c>
      <c r="C38" t="s">
        <v>150</v>
      </c>
    </row>
    <row r="39" spans="1:3" ht="14.25">
      <c r="A39" t="s">
        <v>76</v>
      </c>
      <c r="B39" t="s">
        <v>77</v>
      </c>
      <c r="C39" t="s">
        <v>151</v>
      </c>
    </row>
    <row r="40" spans="1:3" ht="14.25">
      <c r="A40" t="s">
        <v>78</v>
      </c>
      <c r="B40" t="s">
        <v>79</v>
      </c>
      <c r="C40" t="s">
        <v>152</v>
      </c>
    </row>
    <row r="41" spans="1:3" ht="14.25">
      <c r="A41" t="s">
        <v>80</v>
      </c>
      <c r="B41" t="s">
        <v>81</v>
      </c>
      <c r="C41" t="s">
        <v>153</v>
      </c>
    </row>
    <row r="42" spans="1:3" ht="14.25">
      <c r="A42" t="s">
        <v>82</v>
      </c>
      <c r="B42" t="s">
        <v>83</v>
      </c>
      <c r="C42" t="s">
        <v>154</v>
      </c>
    </row>
    <row r="43" spans="1:3" ht="14.25">
      <c r="A43" t="s">
        <v>84</v>
      </c>
      <c r="B43" t="s">
        <v>85</v>
      </c>
      <c r="C43" t="s">
        <v>155</v>
      </c>
    </row>
    <row r="44" spans="1:3" ht="14.25">
      <c r="A44" t="s">
        <v>86</v>
      </c>
      <c r="B44" t="s">
        <v>87</v>
      </c>
      <c r="C44" t="s">
        <v>156</v>
      </c>
    </row>
    <row r="45" spans="1:3" ht="14.25">
      <c r="A45" t="s">
        <v>88</v>
      </c>
      <c r="B45" t="s">
        <v>89</v>
      </c>
      <c r="C45" t="s">
        <v>157</v>
      </c>
    </row>
    <row r="46" spans="1:3" ht="14.25">
      <c r="A46" t="s">
        <v>90</v>
      </c>
      <c r="B46" t="s">
        <v>91</v>
      </c>
      <c r="C46" t="s">
        <v>158</v>
      </c>
    </row>
    <row r="47" spans="1:3" ht="14.25">
      <c r="A47" t="s">
        <v>92</v>
      </c>
      <c r="B47" t="s">
        <v>93</v>
      </c>
      <c r="C47" t="s">
        <v>159</v>
      </c>
    </row>
    <row r="48" spans="1:3" ht="14.25">
      <c r="A48" t="s">
        <v>94</v>
      </c>
      <c r="B48" t="s">
        <v>95</v>
      </c>
      <c r="C48" t="s">
        <v>160</v>
      </c>
    </row>
    <row r="49" spans="1:3" ht="14.25">
      <c r="A49" t="s">
        <v>96</v>
      </c>
      <c r="B49" t="s">
        <v>97</v>
      </c>
      <c r="C49" t="s">
        <v>161</v>
      </c>
    </row>
    <row r="50" spans="1:3" ht="14.25">
      <c r="A50" t="s">
        <v>98</v>
      </c>
      <c r="B50" t="s">
        <v>99</v>
      </c>
      <c r="C50" t="s">
        <v>162</v>
      </c>
    </row>
    <row r="51" spans="1:3" ht="14.25">
      <c r="A51" t="s">
        <v>100</v>
      </c>
      <c r="B51" t="s">
        <v>101</v>
      </c>
      <c r="C51" t="s">
        <v>163</v>
      </c>
    </row>
    <row r="52" spans="1:3" ht="14.25">
      <c r="A52" t="s">
        <v>102</v>
      </c>
      <c r="B52" t="s">
        <v>103</v>
      </c>
      <c r="C52" t="s">
        <v>164</v>
      </c>
    </row>
    <row r="53" spans="1:3" ht="14.25">
      <c r="A53" t="s">
        <v>104</v>
      </c>
      <c r="B53" t="s">
        <v>105</v>
      </c>
      <c r="C53" t="s">
        <v>264</v>
      </c>
    </row>
    <row r="54" spans="1:3" ht="14.25">
      <c r="A54" t="s">
        <v>106</v>
      </c>
      <c r="B54" t="s">
        <v>107</v>
      </c>
      <c r="C54" t="s">
        <v>165</v>
      </c>
    </row>
    <row r="55" spans="1:3" ht="14.25">
      <c r="A55" t="s">
        <v>108</v>
      </c>
      <c r="B55" t="s">
        <v>109</v>
      </c>
      <c r="C55" t="s">
        <v>166</v>
      </c>
    </row>
    <row r="56" spans="1:3" ht="14.25">
      <c r="A56" t="s">
        <v>110</v>
      </c>
      <c r="B56" t="s">
        <v>111</v>
      </c>
      <c r="C56" t="s">
        <v>167</v>
      </c>
    </row>
    <row r="57" spans="1:3" ht="14.25">
      <c r="A57" t="s">
        <v>112</v>
      </c>
      <c r="B57" t="s">
        <v>113</v>
      </c>
      <c r="C57" t="s">
        <v>168</v>
      </c>
    </row>
    <row r="58" spans="1:3" ht="14.25">
      <c r="A58" t="s">
        <v>114</v>
      </c>
      <c r="B58" t="s">
        <v>115</v>
      </c>
      <c r="C58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zoomScalePageLayoutView="0" workbookViewId="0" topLeftCell="A116">
      <selection activeCell="D139" sqref="D139"/>
    </sheetView>
  </sheetViews>
  <sheetFormatPr defaultColWidth="9.140625" defaultRowHeight="15"/>
  <cols>
    <col min="2" max="2" width="22.7109375" style="0" customWidth="1"/>
    <col min="3" max="3" width="27.00390625" style="0" customWidth="1"/>
    <col min="4" max="4" width="24.7109375" style="0" customWidth="1"/>
    <col min="5" max="5" width="86.28125" style="0" bestFit="1" customWidth="1"/>
    <col min="7" max="7" width="12.421875" style="0" customWidth="1"/>
    <col min="11" max="11" width="40.140625" style="0" customWidth="1"/>
    <col min="12" max="12" width="17.28125" style="0" customWidth="1"/>
  </cols>
  <sheetData>
    <row r="1" spans="1:10" ht="14.25">
      <c r="A1" s="55" t="s">
        <v>323</v>
      </c>
      <c r="B1" s="55"/>
      <c r="C1" s="55"/>
      <c r="D1" s="55"/>
      <c r="E1" s="15"/>
      <c r="F1" s="15"/>
      <c r="G1" s="15"/>
      <c r="H1" s="15"/>
      <c r="I1" s="15"/>
      <c r="J1" s="15"/>
    </row>
    <row r="2" spans="1:4" ht="14.25">
      <c r="A2" s="16">
        <v>1</v>
      </c>
      <c r="B2" s="16" t="s">
        <v>170</v>
      </c>
      <c r="C2" s="16" t="s">
        <v>171</v>
      </c>
      <c r="D2" s="16" t="s">
        <v>242</v>
      </c>
    </row>
    <row r="3" spans="1:4" ht="14.25">
      <c r="A3" s="16">
        <v>2</v>
      </c>
      <c r="B3" s="16" t="s">
        <v>172</v>
      </c>
      <c r="C3" s="16" t="s">
        <v>173</v>
      </c>
      <c r="D3" s="16" t="s">
        <v>243</v>
      </c>
    </row>
    <row r="4" spans="1:4" ht="14.25">
      <c r="A4" s="16">
        <v>3</v>
      </c>
      <c r="B4" s="16" t="s">
        <v>174</v>
      </c>
      <c r="C4" s="16" t="s">
        <v>175</v>
      </c>
      <c r="D4" s="16" t="s">
        <v>244</v>
      </c>
    </row>
    <row r="5" spans="1:4" ht="14.25">
      <c r="A5" s="16">
        <v>4</v>
      </c>
      <c r="B5" s="16" t="s">
        <v>176</v>
      </c>
      <c r="C5" s="16" t="s">
        <v>177</v>
      </c>
      <c r="D5" s="16" t="s">
        <v>245</v>
      </c>
    </row>
    <row r="6" spans="1:4" ht="14.25">
      <c r="A6" s="16">
        <v>5</v>
      </c>
      <c r="B6" s="16" t="s">
        <v>178</v>
      </c>
      <c r="C6" s="16" t="s">
        <v>179</v>
      </c>
      <c r="D6" s="16" t="s">
        <v>304</v>
      </c>
    </row>
    <row r="7" spans="1:4" ht="14.25">
      <c r="A7" s="16">
        <v>6</v>
      </c>
      <c r="B7" s="16" t="s">
        <v>180</v>
      </c>
      <c r="C7" s="16" t="s">
        <v>181</v>
      </c>
      <c r="D7" s="16" t="s">
        <v>305</v>
      </c>
    </row>
    <row r="8" spans="1:4" ht="14.25">
      <c r="A8" s="16">
        <v>7</v>
      </c>
      <c r="B8" s="16" t="s">
        <v>182</v>
      </c>
      <c r="C8" s="17" t="s">
        <v>183</v>
      </c>
      <c r="D8" s="16" t="s">
        <v>302</v>
      </c>
    </row>
    <row r="9" spans="1:4" ht="14.25">
      <c r="A9" s="16">
        <v>8</v>
      </c>
      <c r="B9" s="16" t="s">
        <v>184</v>
      </c>
      <c r="C9" s="17" t="s">
        <v>185</v>
      </c>
      <c r="D9" s="16" t="s">
        <v>303</v>
      </c>
    </row>
    <row r="10" spans="1:4" ht="14.25">
      <c r="A10" s="16">
        <v>9</v>
      </c>
      <c r="B10" s="16" t="s">
        <v>186</v>
      </c>
      <c r="C10" s="17" t="s">
        <v>187</v>
      </c>
      <c r="D10" s="16" t="s">
        <v>246</v>
      </c>
    </row>
    <row r="11" spans="1:4" ht="14.25">
      <c r="A11" s="16">
        <v>10</v>
      </c>
      <c r="B11" s="16" t="s">
        <v>188</v>
      </c>
      <c r="C11" s="16" t="s">
        <v>189</v>
      </c>
      <c r="D11" s="16" t="s">
        <v>306</v>
      </c>
    </row>
    <row r="12" spans="1:4" ht="14.25">
      <c r="A12" s="16">
        <v>11</v>
      </c>
      <c r="B12" s="16" t="s">
        <v>190</v>
      </c>
      <c r="C12" s="16" t="s">
        <v>191</v>
      </c>
      <c r="D12" s="16" t="s">
        <v>307</v>
      </c>
    </row>
    <row r="13" spans="1:4" ht="14.25">
      <c r="A13" s="16">
        <v>12</v>
      </c>
      <c r="B13" s="16" t="s">
        <v>192</v>
      </c>
      <c r="C13" s="16" t="s">
        <v>193</v>
      </c>
      <c r="D13" s="16" t="s">
        <v>308</v>
      </c>
    </row>
    <row r="14" spans="1:4" ht="14.25">
      <c r="A14" s="16">
        <v>13</v>
      </c>
      <c r="B14" s="16" t="s">
        <v>194</v>
      </c>
      <c r="C14" s="16" t="s">
        <v>195</v>
      </c>
      <c r="D14" s="16" t="s">
        <v>295</v>
      </c>
    </row>
    <row r="15" spans="1:4" ht="14.25">
      <c r="A15" s="16">
        <v>14</v>
      </c>
      <c r="B15" s="16" t="s">
        <v>196</v>
      </c>
      <c r="C15" s="16" t="s">
        <v>197</v>
      </c>
      <c r="D15" s="16" t="s">
        <v>296</v>
      </c>
    </row>
    <row r="16" spans="1:4" ht="14.25">
      <c r="A16" s="16">
        <v>15</v>
      </c>
      <c r="B16" s="16" t="s">
        <v>198</v>
      </c>
      <c r="C16" s="16" t="s">
        <v>199</v>
      </c>
      <c r="D16" s="16" t="s">
        <v>297</v>
      </c>
    </row>
    <row r="17" spans="1:4" ht="14.25">
      <c r="A17" s="16">
        <v>16</v>
      </c>
      <c r="B17" s="16" t="s">
        <v>200</v>
      </c>
      <c r="C17" s="16" t="s">
        <v>201</v>
      </c>
      <c r="D17" s="16" t="s">
        <v>298</v>
      </c>
    </row>
    <row r="18" spans="1:4" ht="14.25">
      <c r="A18" s="16">
        <v>17</v>
      </c>
      <c r="B18" s="16" t="s">
        <v>202</v>
      </c>
      <c r="C18" s="16" t="s">
        <v>203</v>
      </c>
      <c r="D18" s="16" t="s">
        <v>299</v>
      </c>
    </row>
    <row r="19" spans="1:4" ht="14.25">
      <c r="A19" s="16">
        <v>18</v>
      </c>
      <c r="B19" s="16" t="s">
        <v>204</v>
      </c>
      <c r="C19" s="16" t="s">
        <v>205</v>
      </c>
      <c r="D19" s="16" t="s">
        <v>309</v>
      </c>
    </row>
    <row r="20" spans="1:4" ht="14.25">
      <c r="A20" s="16">
        <v>19</v>
      </c>
      <c r="B20" s="16" t="s">
        <v>206</v>
      </c>
      <c r="C20" s="16" t="s">
        <v>207</v>
      </c>
      <c r="D20" s="16" t="s">
        <v>300</v>
      </c>
    </row>
    <row r="21" spans="1:4" ht="14.25">
      <c r="A21" s="16">
        <v>20</v>
      </c>
      <c r="B21" s="16" t="s">
        <v>208</v>
      </c>
      <c r="C21" s="16" t="s">
        <v>209</v>
      </c>
      <c r="D21" s="16" t="s">
        <v>301</v>
      </c>
    </row>
    <row r="22" spans="1:4" ht="14.25">
      <c r="A22" s="16">
        <v>21</v>
      </c>
      <c r="B22" s="16" t="s">
        <v>210</v>
      </c>
      <c r="C22" s="16" t="s">
        <v>211</v>
      </c>
      <c r="D22" s="16" t="s">
        <v>310</v>
      </c>
    </row>
    <row r="23" spans="1:4" ht="14.25">
      <c r="A23" s="16">
        <v>22</v>
      </c>
      <c r="B23" s="16" t="s">
        <v>212</v>
      </c>
      <c r="C23" s="16" t="s">
        <v>213</v>
      </c>
      <c r="D23" s="16" t="s">
        <v>311</v>
      </c>
    </row>
    <row r="24" spans="1:4" ht="14.25">
      <c r="A24" s="16">
        <v>23</v>
      </c>
      <c r="B24" s="16" t="s">
        <v>214</v>
      </c>
      <c r="C24" s="16" t="s">
        <v>215</v>
      </c>
      <c r="D24" s="16" t="s">
        <v>312</v>
      </c>
    </row>
    <row r="25" spans="1:4" ht="14.25">
      <c r="A25" s="16">
        <v>24</v>
      </c>
      <c r="B25" s="16" t="s">
        <v>216</v>
      </c>
      <c r="C25" s="16" t="s">
        <v>217</v>
      </c>
      <c r="D25" s="16" t="s">
        <v>313</v>
      </c>
    </row>
    <row r="26" spans="1:4" ht="14.25">
      <c r="A26" s="16">
        <v>25</v>
      </c>
      <c r="B26" s="16" t="s">
        <v>218</v>
      </c>
      <c r="C26" s="16" t="s">
        <v>219</v>
      </c>
      <c r="D26" s="16" t="s">
        <v>314</v>
      </c>
    </row>
    <row r="27" spans="1:4" ht="14.25">
      <c r="A27" s="16">
        <v>26</v>
      </c>
      <c r="B27" s="16" t="s">
        <v>220</v>
      </c>
      <c r="C27" s="16" t="s">
        <v>221</v>
      </c>
      <c r="D27" s="16" t="s">
        <v>315</v>
      </c>
    </row>
    <row r="28" spans="1:4" ht="14.25">
      <c r="A28" s="16">
        <v>27</v>
      </c>
      <c r="B28" s="16" t="s">
        <v>222</v>
      </c>
      <c r="C28" s="16" t="s">
        <v>223</v>
      </c>
      <c r="D28" s="16" t="s">
        <v>316</v>
      </c>
    </row>
    <row r="29" spans="1:4" ht="14.25">
      <c r="A29" s="16">
        <v>28</v>
      </c>
      <c r="B29" s="16" t="s">
        <v>224</v>
      </c>
      <c r="C29" s="16" t="s">
        <v>225</v>
      </c>
      <c r="D29" s="16" t="s">
        <v>317</v>
      </c>
    </row>
    <row r="30" spans="1:4" ht="14.25">
      <c r="A30" s="16">
        <v>29</v>
      </c>
      <c r="B30" s="16" t="s">
        <v>226</v>
      </c>
      <c r="C30" s="16" t="s">
        <v>227</v>
      </c>
      <c r="D30" s="16" t="s">
        <v>318</v>
      </c>
    </row>
    <row r="31" spans="1:4" ht="14.25">
      <c r="A31" s="16">
        <v>30</v>
      </c>
      <c r="B31" s="16" t="s">
        <v>228</v>
      </c>
      <c r="C31" s="16" t="s">
        <v>229</v>
      </c>
      <c r="D31" s="16" t="s">
        <v>319</v>
      </c>
    </row>
    <row r="32" spans="1:4" ht="14.25">
      <c r="A32" s="16">
        <v>31</v>
      </c>
      <c r="B32" s="16" t="s">
        <v>230</v>
      </c>
      <c r="C32" s="16" t="s">
        <v>231</v>
      </c>
      <c r="D32" s="16" t="s">
        <v>248</v>
      </c>
    </row>
    <row r="33" spans="1:4" ht="14.25">
      <c r="A33" s="16">
        <v>32</v>
      </c>
      <c r="B33" s="16" t="s">
        <v>232</v>
      </c>
      <c r="C33" s="16" t="s">
        <v>233</v>
      </c>
      <c r="D33" s="16" t="s">
        <v>320</v>
      </c>
    </row>
    <row r="34" spans="1:4" ht="14.25">
      <c r="A34" s="16">
        <v>33</v>
      </c>
      <c r="B34" s="16" t="s">
        <v>234</v>
      </c>
      <c r="C34" s="16" t="s">
        <v>235</v>
      </c>
      <c r="D34" s="16" t="s">
        <v>321</v>
      </c>
    </row>
    <row r="35" spans="1:4" ht="14.25">
      <c r="A35" s="16">
        <v>34</v>
      </c>
      <c r="B35" s="16" t="s">
        <v>236</v>
      </c>
      <c r="C35" s="16" t="s">
        <v>237</v>
      </c>
      <c r="D35" s="16" t="s">
        <v>249</v>
      </c>
    </row>
    <row r="36" spans="1:4" ht="14.25">
      <c r="A36" s="16">
        <v>35</v>
      </c>
      <c r="B36" s="16" t="s">
        <v>238</v>
      </c>
      <c r="C36" s="16" t="s">
        <v>239</v>
      </c>
      <c r="D36" s="16" t="s">
        <v>322</v>
      </c>
    </row>
    <row r="37" spans="1:4" s="1" customFormat="1" ht="14.25">
      <c r="A37" s="17"/>
      <c r="B37" s="17"/>
      <c r="C37" s="17"/>
      <c r="D37" s="17"/>
    </row>
    <row r="38" spans="1:4" ht="14.25">
      <c r="A38" s="17"/>
      <c r="B38" s="16"/>
      <c r="C38" s="18" t="s">
        <v>324</v>
      </c>
      <c r="D38" s="16"/>
    </row>
    <row r="39" spans="1:4" ht="14.25">
      <c r="A39" s="17">
        <v>1</v>
      </c>
      <c r="B39" s="16" t="s">
        <v>325</v>
      </c>
      <c r="C39" s="16" t="s">
        <v>326</v>
      </c>
      <c r="D39" s="16"/>
    </row>
    <row r="40" spans="1:4" ht="14.25">
      <c r="A40" s="17">
        <v>2</v>
      </c>
      <c r="B40" s="16" t="s">
        <v>369</v>
      </c>
      <c r="C40" s="16" t="s">
        <v>468</v>
      </c>
      <c r="D40" s="16"/>
    </row>
    <row r="41" spans="1:4" ht="14.25">
      <c r="A41" s="17"/>
      <c r="B41" s="19" t="s">
        <v>327</v>
      </c>
      <c r="C41" s="19" t="s">
        <v>328</v>
      </c>
      <c r="D41" s="19" t="s">
        <v>469</v>
      </c>
    </row>
    <row r="42" spans="1:4" ht="14.25">
      <c r="A42" s="17"/>
      <c r="B42" s="19" t="s">
        <v>329</v>
      </c>
      <c r="C42" s="19" t="s">
        <v>330</v>
      </c>
      <c r="D42" s="19" t="s">
        <v>470</v>
      </c>
    </row>
    <row r="43" spans="1:4" ht="14.25">
      <c r="A43" s="17"/>
      <c r="B43" s="19" t="s">
        <v>331</v>
      </c>
      <c r="C43" s="19" t="s">
        <v>332</v>
      </c>
      <c r="D43" s="19" t="s">
        <v>471</v>
      </c>
    </row>
    <row r="44" spans="1:4" ht="14.25">
      <c r="A44" s="16"/>
      <c r="B44" s="19" t="s">
        <v>333</v>
      </c>
      <c r="C44" s="19" t="s">
        <v>334</v>
      </c>
      <c r="D44" s="19" t="s">
        <v>472</v>
      </c>
    </row>
    <row r="45" spans="1:4" ht="14.25">
      <c r="A45" s="16"/>
      <c r="B45" s="19" t="s">
        <v>335</v>
      </c>
      <c r="C45" s="19" t="s">
        <v>336</v>
      </c>
      <c r="D45" s="19" t="s">
        <v>473</v>
      </c>
    </row>
    <row r="46" spans="1:4" ht="14.25">
      <c r="A46" s="16"/>
      <c r="B46" s="19" t="s">
        <v>337</v>
      </c>
      <c r="C46" s="19" t="s">
        <v>338</v>
      </c>
      <c r="D46" s="19" t="s">
        <v>474</v>
      </c>
    </row>
    <row r="47" spans="1:4" ht="14.25">
      <c r="A47" s="16"/>
      <c r="B47" s="19" t="s">
        <v>339</v>
      </c>
      <c r="C47" s="19" t="s">
        <v>340</v>
      </c>
      <c r="D47" s="19" t="s">
        <v>475</v>
      </c>
    </row>
    <row r="48" spans="1:4" ht="14.25">
      <c r="A48" s="16"/>
      <c r="B48" s="19" t="s">
        <v>341</v>
      </c>
      <c r="C48" s="19" t="s">
        <v>342</v>
      </c>
      <c r="D48" s="19" t="s">
        <v>476</v>
      </c>
    </row>
    <row r="49" spans="1:4" ht="14.25">
      <c r="A49" s="16"/>
      <c r="B49" s="19" t="s">
        <v>343</v>
      </c>
      <c r="C49" s="19" t="s">
        <v>344</v>
      </c>
      <c r="D49" s="19" t="s">
        <v>477</v>
      </c>
    </row>
    <row r="50" spans="1:4" ht="14.25">
      <c r="A50" s="16"/>
      <c r="B50" s="19" t="s">
        <v>345</v>
      </c>
      <c r="C50" s="19" t="s">
        <v>346</v>
      </c>
      <c r="D50" s="19" t="s">
        <v>478</v>
      </c>
    </row>
    <row r="51" spans="1:4" ht="14.25">
      <c r="A51" s="16"/>
      <c r="B51" s="19" t="s">
        <v>347</v>
      </c>
      <c r="C51" s="19" t="s">
        <v>348</v>
      </c>
      <c r="D51" s="19" t="s">
        <v>479</v>
      </c>
    </row>
    <row r="52" spans="1:4" ht="14.25">
      <c r="A52" s="16"/>
      <c r="B52" s="19" t="s">
        <v>349</v>
      </c>
      <c r="C52" s="19" t="s">
        <v>350</v>
      </c>
      <c r="D52" s="19" t="s">
        <v>480</v>
      </c>
    </row>
    <row r="53" spans="1:4" ht="14.25">
      <c r="A53" s="16"/>
      <c r="B53" s="19" t="s">
        <v>351</v>
      </c>
      <c r="C53" s="19" t="s">
        <v>352</v>
      </c>
      <c r="D53" s="19" t="s">
        <v>481</v>
      </c>
    </row>
    <row r="54" spans="1:4" ht="14.25">
      <c r="A54" s="16"/>
      <c r="B54" s="19" t="s">
        <v>353</v>
      </c>
      <c r="C54" s="19" t="s">
        <v>354</v>
      </c>
      <c r="D54" s="19" t="s">
        <v>482</v>
      </c>
    </row>
    <row r="55" spans="1:4" ht="14.25">
      <c r="A55" s="16"/>
      <c r="B55" s="19" t="s">
        <v>355</v>
      </c>
      <c r="C55" s="19" t="s">
        <v>356</v>
      </c>
      <c r="D55" s="19" t="s">
        <v>483</v>
      </c>
    </row>
    <row r="56" spans="1:4" ht="14.25">
      <c r="A56" s="16"/>
      <c r="B56" s="19" t="s">
        <v>357</v>
      </c>
      <c r="C56" s="19" t="s">
        <v>358</v>
      </c>
      <c r="D56" s="19" t="s">
        <v>484</v>
      </c>
    </row>
    <row r="57" spans="1:4" ht="14.25">
      <c r="A57" s="16"/>
      <c r="B57" s="19" t="s">
        <v>359</v>
      </c>
      <c r="C57" s="19" t="s">
        <v>360</v>
      </c>
      <c r="D57" s="19" t="s">
        <v>485</v>
      </c>
    </row>
    <row r="58" spans="1:4" ht="14.25">
      <c r="A58" s="16"/>
      <c r="B58" s="19" t="s">
        <v>361</v>
      </c>
      <c r="C58" s="19" t="s">
        <v>362</v>
      </c>
      <c r="D58" s="19" t="s">
        <v>486</v>
      </c>
    </row>
    <row r="59" spans="1:4" ht="14.25">
      <c r="A59" s="16"/>
      <c r="B59" s="19" t="s">
        <v>363</v>
      </c>
      <c r="C59" s="19" t="s">
        <v>364</v>
      </c>
      <c r="D59" s="19" t="s">
        <v>487</v>
      </c>
    </row>
    <row r="60" spans="1:4" ht="14.25">
      <c r="A60" s="16"/>
      <c r="B60" s="19" t="s">
        <v>365</v>
      </c>
      <c r="C60" s="19" t="s">
        <v>366</v>
      </c>
      <c r="D60" s="19" t="s">
        <v>488</v>
      </c>
    </row>
    <row r="61" spans="1:4" ht="14.25">
      <c r="A61" s="16"/>
      <c r="B61" s="19" t="s">
        <v>367</v>
      </c>
      <c r="C61" s="19" t="s">
        <v>368</v>
      </c>
      <c r="D61" s="19" t="s">
        <v>489</v>
      </c>
    </row>
    <row r="62" spans="1:4" ht="14.25">
      <c r="A62" s="16">
        <v>3</v>
      </c>
      <c r="B62" s="16" t="s">
        <v>371</v>
      </c>
      <c r="C62" s="16" t="s">
        <v>490</v>
      </c>
      <c r="D62" s="16"/>
    </row>
    <row r="63" spans="1:4" ht="14.25">
      <c r="A63" s="16">
        <v>4</v>
      </c>
      <c r="B63" s="16" t="s">
        <v>370</v>
      </c>
      <c r="C63" s="16" t="s">
        <v>491</v>
      </c>
      <c r="D63" s="16"/>
    </row>
    <row r="64" spans="1:4" ht="14.25">
      <c r="A64" s="16">
        <v>5</v>
      </c>
      <c r="B64" s="16" t="s">
        <v>372</v>
      </c>
      <c r="C64" s="16" t="s">
        <v>492</v>
      </c>
      <c r="D64" s="16"/>
    </row>
    <row r="65" spans="1:4" ht="14.25">
      <c r="A65" s="16">
        <v>6</v>
      </c>
      <c r="B65" s="16" t="s">
        <v>373</v>
      </c>
      <c r="C65" s="16" t="s">
        <v>493</v>
      </c>
      <c r="D65" s="16"/>
    </row>
    <row r="66" spans="1:4" ht="14.25">
      <c r="A66" s="16"/>
      <c r="B66" s="20" t="s">
        <v>374</v>
      </c>
      <c r="C66" s="16"/>
      <c r="D66" s="16"/>
    </row>
    <row r="67" spans="1:4" ht="14.25">
      <c r="A67" s="16">
        <v>1</v>
      </c>
      <c r="B67" s="16" t="s">
        <v>387</v>
      </c>
      <c r="C67" s="16" t="s">
        <v>494</v>
      </c>
      <c r="D67" s="16"/>
    </row>
    <row r="68" spans="1:4" ht="14.25">
      <c r="A68" s="16"/>
      <c r="B68" s="19" t="s">
        <v>375</v>
      </c>
      <c r="C68" s="19" t="s">
        <v>376</v>
      </c>
      <c r="D68" s="19" t="s">
        <v>499</v>
      </c>
    </row>
    <row r="69" spans="1:4" ht="14.25">
      <c r="A69" s="16"/>
      <c r="B69" s="19" t="s">
        <v>377</v>
      </c>
      <c r="C69" s="19" t="s">
        <v>378</v>
      </c>
      <c r="D69" s="19" t="s">
        <v>311</v>
      </c>
    </row>
    <row r="70" spans="1:4" ht="14.25">
      <c r="A70" s="16"/>
      <c r="B70" s="19" t="s">
        <v>379</v>
      </c>
      <c r="C70" s="19" t="s">
        <v>380</v>
      </c>
      <c r="D70" s="19" t="s">
        <v>495</v>
      </c>
    </row>
    <row r="71" spans="1:4" ht="14.25">
      <c r="A71" s="16"/>
      <c r="B71" s="19" t="s">
        <v>381</v>
      </c>
      <c r="C71" s="19" t="s">
        <v>382</v>
      </c>
      <c r="D71" s="19" t="s">
        <v>496</v>
      </c>
    </row>
    <row r="72" spans="1:4" ht="14.25">
      <c r="A72" s="16"/>
      <c r="B72" s="19" t="s">
        <v>383</v>
      </c>
      <c r="C72" s="19" t="s">
        <v>384</v>
      </c>
      <c r="D72" s="19" t="s">
        <v>497</v>
      </c>
    </row>
    <row r="73" spans="1:4" ht="14.25">
      <c r="A73" s="16"/>
      <c r="B73" s="19" t="s">
        <v>385</v>
      </c>
      <c r="C73" s="19" t="s">
        <v>386</v>
      </c>
      <c r="D73" s="19" t="s">
        <v>498</v>
      </c>
    </row>
    <row r="74" spans="1:4" ht="14.25">
      <c r="A74" s="16">
        <v>2</v>
      </c>
      <c r="B74" s="16" t="s">
        <v>388</v>
      </c>
      <c r="C74" s="16" t="s">
        <v>508</v>
      </c>
      <c r="D74" s="16"/>
    </row>
    <row r="75" spans="1:4" ht="14.25">
      <c r="A75" s="16">
        <v>3</v>
      </c>
      <c r="B75" s="16" t="s">
        <v>389</v>
      </c>
      <c r="C75" s="16" t="s">
        <v>500</v>
      </c>
      <c r="D75" s="16"/>
    </row>
    <row r="76" spans="1:4" ht="14.25">
      <c r="A76" s="16">
        <v>4</v>
      </c>
      <c r="B76" s="16" t="s">
        <v>390</v>
      </c>
      <c r="C76" s="16" t="s">
        <v>506</v>
      </c>
      <c r="D76" s="16"/>
    </row>
    <row r="77" spans="1:4" ht="14.25">
      <c r="A77" s="16"/>
      <c r="B77" s="19" t="s">
        <v>395</v>
      </c>
      <c r="C77" s="19" t="s">
        <v>396</v>
      </c>
      <c r="D77" s="19" t="s">
        <v>501</v>
      </c>
    </row>
    <row r="78" spans="1:4" ht="14.25">
      <c r="A78" s="16"/>
      <c r="B78" s="19" t="s">
        <v>391</v>
      </c>
      <c r="C78" s="19" t="s">
        <v>392</v>
      </c>
      <c r="D78" s="19" t="s">
        <v>502</v>
      </c>
    </row>
    <row r="79" spans="1:4" ht="14.25">
      <c r="A79" s="16"/>
      <c r="B79" s="19" t="s">
        <v>393</v>
      </c>
      <c r="C79" s="19" t="s">
        <v>394</v>
      </c>
      <c r="D79" s="19" t="s">
        <v>295</v>
      </c>
    </row>
    <row r="80" spans="1:4" ht="14.25">
      <c r="A80" s="16">
        <v>5</v>
      </c>
      <c r="B80" s="16" t="s">
        <v>503</v>
      </c>
      <c r="C80" s="16" t="s">
        <v>512</v>
      </c>
      <c r="D80" s="16"/>
    </row>
    <row r="81" spans="1:4" ht="14.25">
      <c r="A81" s="16"/>
      <c r="B81" s="19" t="s">
        <v>188</v>
      </c>
      <c r="C81" s="19" t="s">
        <v>396</v>
      </c>
      <c r="D81" s="19" t="s">
        <v>501</v>
      </c>
    </row>
    <row r="82" spans="1:4" ht="14.25">
      <c r="A82" s="16"/>
      <c r="B82" s="19" t="s">
        <v>391</v>
      </c>
      <c r="C82" s="19" t="s">
        <v>392</v>
      </c>
      <c r="D82" s="19" t="s">
        <v>502</v>
      </c>
    </row>
    <row r="83" spans="1:4" ht="14.25">
      <c r="A83" s="16"/>
      <c r="B83" s="19" t="s">
        <v>393</v>
      </c>
      <c r="C83" s="19" t="s">
        <v>394</v>
      </c>
      <c r="D83" s="19" t="s">
        <v>295</v>
      </c>
    </row>
    <row r="84" spans="1:4" ht="14.25">
      <c r="A84" s="16">
        <v>6</v>
      </c>
      <c r="B84" s="16" t="s">
        <v>397</v>
      </c>
      <c r="C84" s="16" t="s">
        <v>504</v>
      </c>
      <c r="D84" s="16"/>
    </row>
    <row r="85" spans="1:4" ht="14.25">
      <c r="A85" s="16">
        <v>7</v>
      </c>
      <c r="B85" s="16" t="s">
        <v>398</v>
      </c>
      <c r="C85" s="16" t="s">
        <v>505</v>
      </c>
      <c r="D85" s="16"/>
    </row>
    <row r="86" spans="1:4" ht="14.25">
      <c r="A86" s="16">
        <v>8</v>
      </c>
      <c r="B86" s="16" t="s">
        <v>399</v>
      </c>
      <c r="C86" s="16" t="s">
        <v>511</v>
      </c>
      <c r="D86" s="16"/>
    </row>
    <row r="87" spans="1:4" ht="14.25">
      <c r="A87" s="16"/>
      <c r="B87" s="20" t="s">
        <v>247</v>
      </c>
      <c r="C87" s="16"/>
      <c r="D87" s="16"/>
    </row>
    <row r="88" spans="1:4" ht="14.25">
      <c r="A88" s="16">
        <v>1</v>
      </c>
      <c r="B88" s="16" t="s">
        <v>400</v>
      </c>
      <c r="C88" s="16" t="s">
        <v>507</v>
      </c>
      <c r="D88" s="16"/>
    </row>
    <row r="89" spans="1:4" ht="14.25">
      <c r="A89" s="16">
        <v>2</v>
      </c>
      <c r="B89" s="16" t="s">
        <v>401</v>
      </c>
      <c r="C89" s="16" t="s">
        <v>509</v>
      </c>
      <c r="D89" s="16"/>
    </row>
    <row r="90" spans="1:4" ht="14.25">
      <c r="A90" s="16">
        <v>3</v>
      </c>
      <c r="B90" s="16" t="s">
        <v>402</v>
      </c>
      <c r="C90" s="16" t="s">
        <v>510</v>
      </c>
      <c r="D90" s="16"/>
    </row>
    <row r="91" spans="1:4" ht="14.25">
      <c r="A91" s="16">
        <v>4</v>
      </c>
      <c r="B91" s="16" t="s">
        <v>403</v>
      </c>
      <c r="C91" s="16" t="s">
        <v>513</v>
      </c>
      <c r="D91" s="16"/>
    </row>
    <row r="92" spans="1:4" ht="14.25">
      <c r="A92" s="16">
        <v>5</v>
      </c>
      <c r="B92" s="16" t="s">
        <v>404</v>
      </c>
      <c r="C92" s="16" t="s">
        <v>514</v>
      </c>
      <c r="D92" s="16"/>
    </row>
    <row r="93" spans="1:4" ht="14.25">
      <c r="A93" s="16">
        <v>6</v>
      </c>
      <c r="B93" s="16" t="s">
        <v>405</v>
      </c>
      <c r="C93" s="16" t="s">
        <v>516</v>
      </c>
      <c r="D93" s="16"/>
    </row>
    <row r="94" spans="1:4" ht="14.25">
      <c r="A94" s="16"/>
      <c r="B94" s="19" t="s">
        <v>406</v>
      </c>
      <c r="C94" s="19" t="s">
        <v>407</v>
      </c>
      <c r="D94" s="19" t="s">
        <v>515</v>
      </c>
    </row>
    <row r="95" spans="1:4" ht="14.25">
      <c r="A95" s="16"/>
      <c r="B95" s="19" t="s">
        <v>408</v>
      </c>
      <c r="C95" s="19" t="s">
        <v>409</v>
      </c>
      <c r="D95" s="19" t="s">
        <v>517</v>
      </c>
    </row>
    <row r="96" spans="1:4" ht="14.25">
      <c r="A96" s="16"/>
      <c r="B96" s="19" t="s">
        <v>410</v>
      </c>
      <c r="C96" s="19" t="s">
        <v>411</v>
      </c>
      <c r="D96" s="19" t="s">
        <v>518</v>
      </c>
    </row>
    <row r="97" spans="1:4" ht="14.25">
      <c r="A97" s="16"/>
      <c r="B97" s="19" t="s">
        <v>412</v>
      </c>
      <c r="C97" s="19" t="s">
        <v>552</v>
      </c>
      <c r="D97" s="19" t="s">
        <v>519</v>
      </c>
    </row>
    <row r="98" spans="1:4" ht="14.25">
      <c r="A98" s="16"/>
      <c r="B98" s="19" t="s">
        <v>413</v>
      </c>
      <c r="C98" s="19" t="s">
        <v>414</v>
      </c>
      <c r="D98" s="19" t="s">
        <v>520</v>
      </c>
    </row>
    <row r="99" spans="1:4" ht="14.25">
      <c r="A99" s="16">
        <v>7</v>
      </c>
      <c r="B99" s="16" t="s">
        <v>415</v>
      </c>
      <c r="C99" s="16" t="s">
        <v>521</v>
      </c>
      <c r="D99" s="16"/>
    </row>
    <row r="100" spans="1:4" ht="14.25">
      <c r="A100" s="16"/>
      <c r="B100" s="19" t="s">
        <v>416</v>
      </c>
      <c r="C100" s="19" t="s">
        <v>417</v>
      </c>
      <c r="D100" s="19" t="s">
        <v>528</v>
      </c>
    </row>
    <row r="101" spans="1:4" ht="14.25">
      <c r="A101" s="16"/>
      <c r="B101" s="19" t="s">
        <v>418</v>
      </c>
      <c r="C101" s="19" t="s">
        <v>419</v>
      </c>
      <c r="D101" s="19" t="s">
        <v>523</v>
      </c>
    </row>
    <row r="102" spans="1:4" ht="14.25">
      <c r="A102" s="16"/>
      <c r="B102" s="19" t="s">
        <v>420</v>
      </c>
      <c r="C102" s="19" t="s">
        <v>421</v>
      </c>
      <c r="D102" s="19" t="s">
        <v>524</v>
      </c>
    </row>
    <row r="103" spans="1:4" ht="14.25">
      <c r="A103" s="16"/>
      <c r="B103" s="19" t="s">
        <v>422</v>
      </c>
      <c r="C103" s="19" t="s">
        <v>423</v>
      </c>
      <c r="D103" s="19" t="s">
        <v>522</v>
      </c>
    </row>
    <row r="104" spans="1:4" ht="14.25">
      <c r="A104" s="16"/>
      <c r="B104" s="19" t="s">
        <v>424</v>
      </c>
      <c r="C104" s="19" t="s">
        <v>425</v>
      </c>
      <c r="D104" s="19" t="s">
        <v>525</v>
      </c>
    </row>
    <row r="105" spans="1:4" ht="14.25">
      <c r="A105" s="16"/>
      <c r="B105" s="19" t="s">
        <v>426</v>
      </c>
      <c r="C105" s="19" t="s">
        <v>427</v>
      </c>
      <c r="D105" s="19" t="s">
        <v>526</v>
      </c>
    </row>
    <row r="106" spans="1:4" ht="14.25">
      <c r="A106" s="16"/>
      <c r="B106" s="19" t="s">
        <v>428</v>
      </c>
      <c r="C106" s="19" t="s">
        <v>429</v>
      </c>
      <c r="D106" s="19" t="s">
        <v>527</v>
      </c>
    </row>
    <row r="107" spans="1:4" ht="14.25">
      <c r="A107" s="16"/>
      <c r="B107" s="20" t="s">
        <v>430</v>
      </c>
      <c r="C107" s="16"/>
      <c r="D107" s="16"/>
    </row>
    <row r="108" spans="1:4" ht="14.25">
      <c r="A108" s="16">
        <v>1</v>
      </c>
      <c r="B108" s="16" t="s">
        <v>431</v>
      </c>
      <c r="C108" s="16" t="s">
        <v>529</v>
      </c>
      <c r="D108" s="16"/>
    </row>
    <row r="109" spans="1:4" ht="14.25">
      <c r="A109" s="16"/>
      <c r="B109" s="19" t="s">
        <v>432</v>
      </c>
      <c r="C109" s="19" t="s">
        <v>433</v>
      </c>
      <c r="D109" s="19" t="s">
        <v>530</v>
      </c>
    </row>
    <row r="110" spans="1:4" ht="14.25">
      <c r="A110" s="16"/>
      <c r="B110" s="19" t="s">
        <v>434</v>
      </c>
      <c r="C110" s="19" t="s">
        <v>435</v>
      </c>
      <c r="D110" s="19" t="s">
        <v>531</v>
      </c>
    </row>
    <row r="111" spans="1:4" ht="14.25">
      <c r="A111" s="16"/>
      <c r="B111" s="19" t="s">
        <v>436</v>
      </c>
      <c r="C111" s="19" t="s">
        <v>437</v>
      </c>
      <c r="D111" s="19" t="s">
        <v>532</v>
      </c>
    </row>
    <row r="112" spans="1:4" ht="14.25">
      <c r="A112" s="16"/>
      <c r="B112" s="19" t="s">
        <v>438</v>
      </c>
      <c r="C112" s="19" t="s">
        <v>439</v>
      </c>
      <c r="D112" s="19" t="s">
        <v>533</v>
      </c>
    </row>
    <row r="113" spans="1:4" ht="14.25">
      <c r="A113" s="16"/>
      <c r="B113" s="19" t="s">
        <v>440</v>
      </c>
      <c r="C113" s="19" t="s">
        <v>441</v>
      </c>
      <c r="D113" s="19" t="s">
        <v>534</v>
      </c>
    </row>
    <row r="114" spans="1:4" ht="14.25">
      <c r="A114" s="16"/>
      <c r="B114" s="19" t="s">
        <v>442</v>
      </c>
      <c r="C114" s="19" t="s">
        <v>443</v>
      </c>
      <c r="D114" s="19" t="s">
        <v>535</v>
      </c>
    </row>
    <row r="115" spans="1:4" ht="14.25">
      <c r="A115" s="16"/>
      <c r="B115" s="19" t="s">
        <v>444</v>
      </c>
      <c r="C115" s="19" t="s">
        <v>445</v>
      </c>
      <c r="D115" s="19" t="s">
        <v>536</v>
      </c>
    </row>
    <row r="116" spans="1:4" ht="14.25">
      <c r="A116" s="16"/>
      <c r="B116" s="19" t="s">
        <v>446</v>
      </c>
      <c r="C116" s="19" t="s">
        <v>447</v>
      </c>
      <c r="D116" s="19" t="s">
        <v>537</v>
      </c>
    </row>
    <row r="117" spans="1:4" ht="14.25">
      <c r="A117" s="16">
        <v>2</v>
      </c>
      <c r="B117" s="16" t="s">
        <v>448</v>
      </c>
      <c r="C117" s="16" t="s">
        <v>538</v>
      </c>
      <c r="D117" s="16"/>
    </row>
    <row r="118" spans="1:4" ht="14.25">
      <c r="A118" s="16"/>
      <c r="B118" s="19" t="s">
        <v>450</v>
      </c>
      <c r="C118" s="19" t="s">
        <v>451</v>
      </c>
      <c r="D118" s="19" t="s">
        <v>539</v>
      </c>
    </row>
    <row r="119" spans="1:4" ht="14.25">
      <c r="A119" s="16"/>
      <c r="B119" s="19" t="s">
        <v>452</v>
      </c>
      <c r="C119" s="19" t="s">
        <v>453</v>
      </c>
      <c r="D119" s="19" t="s">
        <v>540</v>
      </c>
    </row>
    <row r="120" spans="1:4" ht="14.25">
      <c r="A120" s="16"/>
      <c r="B120" s="19" t="s">
        <v>454</v>
      </c>
      <c r="C120" s="19" t="s">
        <v>455</v>
      </c>
      <c r="D120" s="19" t="s">
        <v>541</v>
      </c>
    </row>
    <row r="121" spans="1:4" ht="14.25">
      <c r="A121" s="16"/>
      <c r="B121" s="19" t="s">
        <v>456</v>
      </c>
      <c r="C121" s="19" t="s">
        <v>457</v>
      </c>
      <c r="D121" s="19" t="s">
        <v>542</v>
      </c>
    </row>
    <row r="122" spans="1:4" ht="14.25">
      <c r="A122" s="16"/>
      <c r="B122" s="19" t="s">
        <v>458</v>
      </c>
      <c r="C122" s="19" t="s">
        <v>459</v>
      </c>
      <c r="D122" s="19" t="s">
        <v>543</v>
      </c>
    </row>
    <row r="123" spans="1:4" ht="14.25">
      <c r="A123" s="16">
        <v>3</v>
      </c>
      <c r="B123" s="16" t="s">
        <v>449</v>
      </c>
      <c r="C123" s="16" t="s">
        <v>544</v>
      </c>
      <c r="D123" s="16"/>
    </row>
    <row r="124" spans="1:4" ht="14.25">
      <c r="A124" s="16">
        <v>4</v>
      </c>
      <c r="B124" s="16" t="s">
        <v>460</v>
      </c>
      <c r="C124" s="16" t="s">
        <v>545</v>
      </c>
      <c r="D124" s="16"/>
    </row>
    <row r="125" spans="1:4" ht="14.25">
      <c r="A125" s="16">
        <v>5</v>
      </c>
      <c r="B125" s="16" t="s">
        <v>461</v>
      </c>
      <c r="C125" s="16" t="s">
        <v>546</v>
      </c>
      <c r="D125" s="16"/>
    </row>
    <row r="126" spans="1:4" ht="14.25">
      <c r="A126" s="16">
        <v>6</v>
      </c>
      <c r="B126" s="16" t="s">
        <v>462</v>
      </c>
      <c r="C126" s="16" t="s">
        <v>547</v>
      </c>
      <c r="D126" s="16"/>
    </row>
    <row r="127" spans="1:4" ht="14.25">
      <c r="A127" s="16">
        <v>7</v>
      </c>
      <c r="B127" s="16" t="s">
        <v>463</v>
      </c>
      <c r="C127" s="16" t="s">
        <v>548</v>
      </c>
      <c r="D127" s="16"/>
    </row>
    <row r="128" spans="1:4" ht="14.25">
      <c r="A128" s="16"/>
      <c r="B128" s="19" t="s">
        <v>456</v>
      </c>
      <c r="C128" s="19" t="s">
        <v>464</v>
      </c>
      <c r="D128" s="19" t="s">
        <v>549</v>
      </c>
    </row>
    <row r="129" spans="1:4" ht="14.25">
      <c r="A129" s="16"/>
      <c r="B129" s="19" t="s">
        <v>465</v>
      </c>
      <c r="C129" s="19" t="s">
        <v>466</v>
      </c>
      <c r="D129" s="19" t="s">
        <v>550</v>
      </c>
    </row>
    <row r="130" spans="1:4" ht="14.25">
      <c r="A130" s="16">
        <v>8</v>
      </c>
      <c r="B130" s="16" t="s">
        <v>467</v>
      </c>
      <c r="C130" s="16" t="s">
        <v>551</v>
      </c>
      <c r="D130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24.421875" style="0" customWidth="1"/>
  </cols>
  <sheetData>
    <row r="1" ht="14.25">
      <c r="A1" s="2" t="s">
        <v>263</v>
      </c>
    </row>
    <row r="2" ht="14.25">
      <c r="A2" t="s">
        <v>250</v>
      </c>
    </row>
    <row r="3" ht="14.25">
      <c r="A3" t="s">
        <v>138</v>
      </c>
    </row>
    <row r="4" ht="14.25">
      <c r="A4" t="s">
        <v>163</v>
      </c>
    </row>
    <row r="5" ht="14.25">
      <c r="A5" t="s">
        <v>120</v>
      </c>
    </row>
    <row r="6" ht="14.25">
      <c r="A6" t="s">
        <v>121</v>
      </c>
    </row>
    <row r="7" ht="14.25">
      <c r="A7" t="s">
        <v>156</v>
      </c>
    </row>
    <row r="8" ht="14.25">
      <c r="A8" t="s">
        <v>251</v>
      </c>
    </row>
    <row r="9" ht="14.25">
      <c r="A9" t="s">
        <v>135</v>
      </c>
    </row>
    <row r="10" ht="14.25">
      <c r="A10" t="s">
        <v>252</v>
      </c>
    </row>
    <row r="11" ht="14.25">
      <c r="A11" t="s">
        <v>127</v>
      </c>
    </row>
    <row r="12" ht="14.25">
      <c r="A12" t="s">
        <v>123</v>
      </c>
    </row>
    <row r="13" ht="14.25">
      <c r="A13" t="s">
        <v>126</v>
      </c>
    </row>
    <row r="14" ht="14.25">
      <c r="A14" t="s">
        <v>128</v>
      </c>
    </row>
    <row r="15" ht="14.25">
      <c r="A15" t="s">
        <v>130</v>
      </c>
    </row>
    <row r="16" ht="14.25">
      <c r="A16" t="s">
        <v>253</v>
      </c>
    </row>
    <row r="17" ht="14.25">
      <c r="A17" t="s">
        <v>254</v>
      </c>
    </row>
    <row r="18" ht="14.25">
      <c r="A18" t="s">
        <v>132</v>
      </c>
    </row>
    <row r="19" ht="14.25">
      <c r="A19" t="s">
        <v>133</v>
      </c>
    </row>
    <row r="20" ht="14.25">
      <c r="A20" t="s">
        <v>255</v>
      </c>
    </row>
    <row r="21" ht="14.25">
      <c r="A21" t="s">
        <v>256</v>
      </c>
    </row>
    <row r="22" ht="14.25">
      <c r="A22" t="s">
        <v>137</v>
      </c>
    </row>
    <row r="23" ht="14.25">
      <c r="A23" t="s">
        <v>257</v>
      </c>
    </row>
    <row r="24" ht="14.25">
      <c r="A24" t="s">
        <v>153</v>
      </c>
    </row>
    <row r="25" ht="14.25">
      <c r="A25" t="s">
        <v>258</v>
      </c>
    </row>
    <row r="26" ht="14.25">
      <c r="A26" t="s">
        <v>140</v>
      </c>
    </row>
    <row r="27" ht="14.25">
      <c r="A27" t="s">
        <v>259</v>
      </c>
    </row>
    <row r="28" ht="14.25">
      <c r="A28" t="s">
        <v>141</v>
      </c>
    </row>
    <row r="29" ht="14.25">
      <c r="A29" t="s">
        <v>157</v>
      </c>
    </row>
    <row r="30" ht="14.25">
      <c r="A30" t="s">
        <v>143</v>
      </c>
    </row>
    <row r="31" ht="14.25">
      <c r="A31" t="s">
        <v>142</v>
      </c>
    </row>
    <row r="32" ht="14.25">
      <c r="A32" t="s">
        <v>260</v>
      </c>
    </row>
    <row r="33" ht="14.25">
      <c r="A33" t="s">
        <v>166</v>
      </c>
    </row>
    <row r="34" ht="14.25">
      <c r="A34" t="s">
        <v>144</v>
      </c>
    </row>
    <row r="35" ht="14.25">
      <c r="A35" t="s">
        <v>129</v>
      </c>
    </row>
    <row r="36" ht="14.25">
      <c r="A36" t="s">
        <v>146</v>
      </c>
    </row>
    <row r="37" ht="14.25">
      <c r="A37" t="s">
        <v>261</v>
      </c>
    </row>
    <row r="38" ht="14.25">
      <c r="A38" t="s">
        <v>154</v>
      </c>
    </row>
    <row r="39" ht="14.25">
      <c r="A39" t="s">
        <v>145</v>
      </c>
    </row>
    <row r="40" ht="14.25">
      <c r="A40" t="s">
        <v>125</v>
      </c>
    </row>
    <row r="41" ht="14.25">
      <c r="A41" t="s">
        <v>262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96"/>
  <sheetViews>
    <sheetView tabSelected="1" zoomScalePageLayoutView="0" workbookViewId="0" topLeftCell="A1">
      <selection activeCell="C44" sqref="C44"/>
    </sheetView>
  </sheetViews>
  <sheetFormatPr defaultColWidth="9.140625" defaultRowHeight="15"/>
  <cols>
    <col min="1" max="1" width="3.00390625" style="9" customWidth="1"/>
    <col min="2" max="2" width="5.421875" style="9" customWidth="1"/>
    <col min="3" max="3" width="23.8515625" style="9" customWidth="1"/>
    <col min="4" max="4" width="21.8515625" style="10" customWidth="1"/>
    <col min="5" max="6" width="7.8515625" style="10" bestFit="1" customWidth="1"/>
    <col min="7" max="58" width="7.8515625" style="9" bestFit="1" customWidth="1"/>
    <col min="59" max="60" width="7.57421875" style="9" bestFit="1" customWidth="1"/>
    <col min="61" max="61" width="9.00390625" style="9" customWidth="1"/>
    <col min="62" max="64" width="7.57421875" style="9" bestFit="1" customWidth="1"/>
    <col min="65" max="16384" width="9.140625" style="9" customWidth="1"/>
  </cols>
  <sheetData>
    <row r="1" spans="2:13" s="3" customFormat="1" ht="30" thickBot="1">
      <c r="B1" s="56" t="s">
        <v>265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0" s="3" customFormat="1" ht="15" customHeight="1" thickBot="1" thickTop="1">
      <c r="A2" s="3">
        <v>1</v>
      </c>
      <c r="B2" s="3">
        <v>1</v>
      </c>
      <c r="C2" s="36" t="s">
        <v>266</v>
      </c>
      <c r="D2" s="58" t="s">
        <v>306</v>
      </c>
      <c r="E2" s="59"/>
      <c r="F2" s="59"/>
      <c r="G2" s="59"/>
      <c r="H2" s="59"/>
      <c r="I2" s="59"/>
      <c r="J2" s="60"/>
    </row>
    <row r="3" spans="1:10" s="3" customFormat="1" ht="28.5" thickBot="1" thickTop="1">
      <c r="A3" s="3">
        <v>1</v>
      </c>
      <c r="B3" s="3">
        <v>2</v>
      </c>
      <c r="C3" s="37" t="s">
        <v>267</v>
      </c>
      <c r="D3" s="61" t="s">
        <v>560</v>
      </c>
      <c r="E3" s="62"/>
      <c r="F3" s="62"/>
      <c r="G3" s="62"/>
      <c r="H3" s="62"/>
      <c r="I3" s="62"/>
      <c r="J3" s="63"/>
    </row>
    <row r="4" spans="1:6" s="3" customFormat="1" ht="15" customHeight="1" thickBot="1" thickTop="1">
      <c r="A4" s="3">
        <v>1</v>
      </c>
      <c r="B4" s="3">
        <v>3</v>
      </c>
      <c r="C4" s="38" t="s">
        <v>268</v>
      </c>
      <c r="D4" s="39">
        <f>INDEX('[1]показатели'!$C$3:$C$66,MATCH(D2,'[1]показатели'!$B$3:$B$66,0))</f>
        <v>15</v>
      </c>
      <c r="E4" s="4"/>
      <c r="F4" s="66" t="e">
        <f>INDEX('[2]показатели'!$C$3:$C$66,MATCH(F2,'[2]показатели'!$B$3:$B$66,0))</f>
        <v>#N/A</v>
      </c>
    </row>
    <row r="5" spans="1:6" s="3" customFormat="1" ht="15" customHeight="1" thickBot="1" thickTop="1">
      <c r="A5" s="3">
        <v>1</v>
      </c>
      <c r="B5" s="3">
        <v>4</v>
      </c>
      <c r="C5" s="38" t="s">
        <v>269</v>
      </c>
      <c r="D5" s="40" t="str">
        <f>INDEX('[1]показатели'!$D$3:$D$66,MATCH(D2,'[1]показатели'!$B$3:$B$66,0))</f>
        <v>Births</v>
      </c>
      <c r="E5" s="4"/>
      <c r="F5" s="67" t="e">
        <f>INDEX('[2]показатели'!$D$3:$D$66,MATCH(F2,'[2]показатели'!$B$3:$B$66,0))</f>
        <v>#N/A</v>
      </c>
    </row>
    <row r="6" spans="1:6" s="3" customFormat="1" ht="28.5" thickBot="1" thickTop="1">
      <c r="A6" s="3">
        <v>1</v>
      </c>
      <c r="B6" s="3">
        <v>5</v>
      </c>
      <c r="C6" s="41" t="s">
        <v>270</v>
      </c>
      <c r="D6" s="40">
        <f>D8+D14</f>
        <v>2</v>
      </c>
      <c r="E6" s="4"/>
      <c r="F6" s="4"/>
    </row>
    <row r="7" spans="3:6" s="3" customFormat="1" ht="16.5" thickBot="1" thickTop="1">
      <c r="C7" s="4"/>
      <c r="D7" s="5"/>
      <c r="E7" s="4"/>
      <c r="F7" s="4"/>
    </row>
    <row r="8" spans="1:6" s="3" customFormat="1" ht="32.25" thickBot="1" thickTop="1">
      <c r="A8" s="3">
        <v>1</v>
      </c>
      <c r="B8" s="3">
        <v>100</v>
      </c>
      <c r="C8" s="42" t="s">
        <v>271</v>
      </c>
      <c r="D8" s="43">
        <v>1</v>
      </c>
      <c r="E8" s="4"/>
      <c r="F8" s="4"/>
    </row>
    <row r="9" spans="1:10" s="3" customFormat="1" ht="18.75" thickBot="1" thickTop="1">
      <c r="A9" s="3">
        <v>1</v>
      </c>
      <c r="B9" s="3">
        <v>111</v>
      </c>
      <c r="C9" s="36" t="s">
        <v>272</v>
      </c>
      <c r="D9" s="6" t="s">
        <v>564</v>
      </c>
      <c r="E9" s="11"/>
      <c r="F9" s="11"/>
      <c r="G9" s="11"/>
      <c r="H9" s="11"/>
      <c r="I9" s="11"/>
      <c r="J9" s="11"/>
    </row>
    <row r="10" spans="1:8" s="3" customFormat="1" ht="16.5" thickBot="1" thickTop="1">
      <c r="A10" s="3">
        <v>1</v>
      </c>
      <c r="B10" s="3">
        <v>112</v>
      </c>
      <c r="C10" s="38" t="s">
        <v>273</v>
      </c>
      <c r="D10" s="39">
        <f>INDEX('[2]категории'!$C$3:$C$21,MATCH(D9,'[2]категории'!$B$3:$B$21,0))</f>
        <v>13</v>
      </c>
      <c r="F10" s="4"/>
      <c r="G10" s="4"/>
      <c r="H10" s="4"/>
    </row>
    <row r="11" spans="1:6" s="3" customFormat="1" ht="16.5" thickBot="1" thickTop="1">
      <c r="A11" s="3">
        <v>1</v>
      </c>
      <c r="B11" s="3">
        <v>113</v>
      </c>
      <c r="C11" s="38" t="s">
        <v>274</v>
      </c>
      <c r="D11" s="40" t="str">
        <f>INDEX('[2]категории'!$D$3:$D$21,MATCH(D9,'[2]категории'!$B$3:$B$21,0))</f>
        <v>World</v>
      </c>
      <c r="F11" s="4"/>
    </row>
    <row r="12" spans="1:6" s="3" customFormat="1" ht="15" customHeight="1" thickBot="1" thickTop="1">
      <c r="A12" s="3">
        <v>1</v>
      </c>
      <c r="B12" s="3">
        <v>114</v>
      </c>
      <c r="C12" s="38" t="s">
        <v>275</v>
      </c>
      <c r="D12" s="8">
        <v>51</v>
      </c>
      <c r="E12" s="4"/>
      <c r="F12" s="46"/>
    </row>
    <row r="13" spans="3:6" s="3" customFormat="1" ht="16.5" thickBot="1" thickTop="1">
      <c r="C13" s="4"/>
      <c r="D13" s="5"/>
      <c r="E13" s="4"/>
      <c r="F13" s="4"/>
    </row>
    <row r="14" spans="1:6" s="3" customFormat="1" ht="32.25" thickBot="1" thickTop="1">
      <c r="A14" s="3">
        <v>1</v>
      </c>
      <c r="B14" s="3">
        <v>200</v>
      </c>
      <c r="C14" s="42" t="s">
        <v>276</v>
      </c>
      <c r="D14" s="43">
        <v>1</v>
      </c>
      <c r="E14" s="4"/>
      <c r="F14" s="4"/>
    </row>
    <row r="15" spans="1:6" s="3" customFormat="1" ht="15.75" customHeight="1" thickBot="1" thickTop="1">
      <c r="A15" s="3">
        <v>1</v>
      </c>
      <c r="B15" s="3">
        <v>211</v>
      </c>
      <c r="C15" s="36" t="s">
        <v>272</v>
      </c>
      <c r="D15" s="6" t="s">
        <v>277</v>
      </c>
      <c r="E15" s="4"/>
      <c r="F15" s="4"/>
    </row>
    <row r="16" spans="1:6" s="3" customFormat="1" ht="16.5" thickBot="1" thickTop="1">
      <c r="A16" s="3">
        <v>1</v>
      </c>
      <c r="B16" s="3">
        <v>212</v>
      </c>
      <c r="C16" s="38" t="s">
        <v>273</v>
      </c>
      <c r="D16" s="7">
        <f>MATCH(D15,'[1]категории'!$B$3:$B$21,0)</f>
        <v>2</v>
      </c>
      <c r="F16" s="4"/>
    </row>
    <row r="17" spans="1:6" s="3" customFormat="1" ht="16.5" thickBot="1" thickTop="1">
      <c r="A17" s="3">
        <v>1</v>
      </c>
      <c r="B17" s="3">
        <v>213</v>
      </c>
      <c r="C17" s="38" t="s">
        <v>274</v>
      </c>
      <c r="D17" s="68" t="str">
        <f>IF(ISNA(#REF!),"-?-",INDEX('[1]категории'!$D$3:$D$21,D16))</f>
        <v>YEAR</v>
      </c>
      <c r="F17" s="4"/>
    </row>
    <row r="18" spans="1:6" s="3" customFormat="1" ht="32.25" thickBot="1" thickTop="1">
      <c r="A18" s="3">
        <v>1</v>
      </c>
      <c r="B18" s="3">
        <v>214</v>
      </c>
      <c r="C18" s="42" t="s">
        <v>278</v>
      </c>
      <c r="D18" s="8">
        <v>49</v>
      </c>
      <c r="E18" s="4"/>
      <c r="F18" s="4"/>
    </row>
    <row r="19" spans="3:6" s="3" customFormat="1" ht="9.75" customHeight="1" thickBot="1" thickTop="1">
      <c r="C19" s="4"/>
      <c r="D19" s="5"/>
      <c r="E19" s="4"/>
      <c r="F19" s="4"/>
    </row>
    <row r="20" spans="1:6" s="3" customFormat="1" ht="15" customHeight="1" thickBot="1" thickTop="1">
      <c r="A20" s="3">
        <v>1</v>
      </c>
      <c r="B20" s="3">
        <v>14</v>
      </c>
      <c r="C20" s="38" t="s">
        <v>279</v>
      </c>
      <c r="D20" s="54" t="s">
        <v>557</v>
      </c>
      <c r="E20" s="4"/>
      <c r="F20" s="4"/>
    </row>
    <row r="21" spans="3:6" s="3" customFormat="1" ht="9.75" customHeight="1" thickBot="1" thickTop="1">
      <c r="C21" s="4"/>
      <c r="D21" s="5"/>
      <c r="E21" s="4"/>
      <c r="F21" s="4"/>
    </row>
    <row r="22" spans="1:6" s="3" customFormat="1" ht="16.5" thickBot="1" thickTop="1">
      <c r="A22" s="3">
        <v>1</v>
      </c>
      <c r="B22" s="3">
        <v>15</v>
      </c>
      <c r="C22" s="38" t="s">
        <v>280</v>
      </c>
      <c r="D22" s="23" t="s">
        <v>287</v>
      </c>
      <c r="E22" s="4"/>
      <c r="F22" s="4"/>
    </row>
    <row r="23" spans="3:6" s="3" customFormat="1" ht="9.75" customHeight="1" thickBot="1" thickTop="1">
      <c r="C23" s="4"/>
      <c r="D23" s="5"/>
      <c r="E23" s="4"/>
      <c r="F23" s="4"/>
    </row>
    <row r="24" spans="1:6" s="3" customFormat="1" ht="15" customHeight="1" thickBot="1" thickTop="1">
      <c r="A24" s="3">
        <v>1</v>
      </c>
      <c r="B24" s="3">
        <v>16</v>
      </c>
      <c r="C24" s="38" t="s">
        <v>281</v>
      </c>
      <c r="D24" s="6" t="s">
        <v>555</v>
      </c>
      <c r="E24" s="4"/>
      <c r="F24" s="4"/>
    </row>
    <row r="25" spans="3:6" s="3" customFormat="1" ht="9.75" customHeight="1" thickBot="1" thickTop="1">
      <c r="C25" s="4"/>
      <c r="D25" s="5"/>
      <c r="E25" s="4"/>
      <c r="F25" s="4"/>
    </row>
    <row r="26" spans="1:6" s="3" customFormat="1" ht="28.5" thickBot="1" thickTop="1">
      <c r="A26" s="3">
        <v>1</v>
      </c>
      <c r="B26" s="3">
        <v>17</v>
      </c>
      <c r="C26" s="41" t="s">
        <v>282</v>
      </c>
      <c r="D26" s="44">
        <v>40339</v>
      </c>
      <c r="E26" s="4"/>
      <c r="F26" s="4"/>
    </row>
    <row r="27" spans="3:6" s="3" customFormat="1" ht="9.75" customHeight="1" thickBot="1" thickTop="1">
      <c r="C27" s="4"/>
      <c r="D27" s="5"/>
      <c r="E27" s="4"/>
      <c r="F27" s="4"/>
    </row>
    <row r="28" spans="1:6" s="3" customFormat="1" ht="15" customHeight="1" thickBot="1" thickTop="1">
      <c r="A28" s="3">
        <v>1</v>
      </c>
      <c r="B28" s="3">
        <v>18</v>
      </c>
      <c r="C28" s="41" t="s">
        <v>283</v>
      </c>
      <c r="D28" s="45">
        <f ca="1">TODAY()</f>
        <v>40999</v>
      </c>
      <c r="E28" s="4"/>
      <c r="F28" s="4"/>
    </row>
    <row r="29" spans="3:6" s="3" customFormat="1" ht="9.75" customHeight="1" thickBot="1" thickTop="1">
      <c r="C29" s="4"/>
      <c r="D29" s="5"/>
      <c r="E29" s="4"/>
      <c r="F29" s="4"/>
    </row>
    <row r="30" spans="1:6" s="3" customFormat="1" ht="15" customHeight="1" thickBot="1" thickTop="1">
      <c r="A30" s="3">
        <v>1</v>
      </c>
      <c r="B30" s="3">
        <v>19</v>
      </c>
      <c r="C30" s="38" t="s">
        <v>284</v>
      </c>
      <c r="D30" s="8" t="s">
        <v>288</v>
      </c>
      <c r="E30" s="4"/>
      <c r="F30" s="4"/>
    </row>
    <row r="31" spans="1:3" ht="9.75" customHeight="1" thickBot="1" thickTop="1">
      <c r="A31" s="3"/>
      <c r="C31" s="10"/>
    </row>
    <row r="32" spans="1:6" s="3" customFormat="1" ht="15" customHeight="1" thickBot="1" thickTop="1">
      <c r="A32" s="3">
        <v>1</v>
      </c>
      <c r="B32" s="3">
        <v>20</v>
      </c>
      <c r="C32" s="38" t="s">
        <v>285</v>
      </c>
      <c r="D32" s="6" t="s">
        <v>558</v>
      </c>
      <c r="E32" s="4"/>
      <c r="F32" s="4"/>
    </row>
    <row r="33" spans="1:3" ht="9.75" customHeight="1" thickBot="1" thickTop="1">
      <c r="A33" s="3"/>
      <c r="C33" s="10"/>
    </row>
    <row r="34" spans="1:42" s="3" customFormat="1" ht="18.75" thickBot="1" thickTop="1">
      <c r="A34" s="3">
        <v>1</v>
      </c>
      <c r="B34" s="3">
        <v>21</v>
      </c>
      <c r="C34" s="38" t="s">
        <v>286</v>
      </c>
      <c r="D34" s="64" t="s">
        <v>553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</row>
    <row r="35" spans="1:16" ht="6.75" customHeight="1" thickBot="1" thickTop="1">
      <c r="A35" s="3"/>
      <c r="C35" s="47"/>
      <c r="E35" s="4"/>
      <c r="K35" s="10"/>
      <c r="P35" s="10"/>
    </row>
    <row r="36" spans="1:44" ht="15" customHeight="1" thickBot="1" thickTop="1">
      <c r="A36" s="3">
        <v>1</v>
      </c>
      <c r="B36" s="3">
        <v>22</v>
      </c>
      <c r="C36" s="48" t="s">
        <v>561</v>
      </c>
      <c r="D36" s="6"/>
      <c r="E36" s="4"/>
      <c r="F36" s="4"/>
      <c r="G36" s="3"/>
      <c r="H36" s="3"/>
      <c r="I36" s="3"/>
      <c r="J36" s="3"/>
      <c r="K36" s="4"/>
      <c r="L36" s="3"/>
      <c r="M36" s="3"/>
      <c r="N36" s="3"/>
      <c r="O36" s="3"/>
      <c r="P36" s="4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1:16" ht="6.75" customHeight="1" thickBot="1" thickTop="1">
      <c r="A37" s="3"/>
      <c r="C37" s="47"/>
      <c r="K37" s="10"/>
      <c r="P37" s="10"/>
    </row>
    <row r="38" spans="1:44" ht="15" customHeight="1" thickBot="1" thickTop="1">
      <c r="A38" s="3">
        <v>1</v>
      </c>
      <c r="B38" s="3">
        <v>23</v>
      </c>
      <c r="C38" s="48" t="s">
        <v>562</v>
      </c>
      <c r="D38" s="6" t="s">
        <v>563</v>
      </c>
      <c r="E38" s="49"/>
      <c r="F38" s="49"/>
      <c r="G38" s="3"/>
      <c r="H38" s="3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</row>
    <row r="39" ht="15.75" thickTop="1">
      <c r="A39" s="3"/>
    </row>
    <row r="40" spans="1:63" ht="15">
      <c r="A40" s="3"/>
      <c r="B40" s="3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</row>
    <row r="41" spans="1:6" s="53" customFormat="1" ht="15">
      <c r="A41" s="50"/>
      <c r="B41" s="50"/>
      <c r="C41" s="51" t="s">
        <v>289</v>
      </c>
      <c r="D41" s="52"/>
      <c r="E41" s="52"/>
      <c r="F41" s="52"/>
    </row>
    <row r="42" spans="1:53" ht="14.25">
      <c r="A42" s="12">
        <v>2</v>
      </c>
      <c r="B42" s="12"/>
      <c r="C42" s="14">
        <v>3</v>
      </c>
      <c r="D42" s="14">
        <v>4</v>
      </c>
      <c r="E42" s="14">
        <v>5</v>
      </c>
      <c r="F42" s="14">
        <v>5</v>
      </c>
      <c r="G42" s="14">
        <v>5</v>
      </c>
      <c r="H42" s="14">
        <v>5</v>
      </c>
      <c r="I42" s="14">
        <v>5</v>
      </c>
      <c r="J42" s="14">
        <v>5</v>
      </c>
      <c r="K42" s="14">
        <v>5</v>
      </c>
      <c r="L42" s="14">
        <v>5</v>
      </c>
      <c r="M42" s="14">
        <v>5</v>
      </c>
      <c r="N42" s="14">
        <v>5</v>
      </c>
      <c r="O42" s="14">
        <v>5</v>
      </c>
      <c r="P42" s="14">
        <v>5</v>
      </c>
      <c r="Q42" s="14">
        <v>5</v>
      </c>
      <c r="R42" s="14">
        <v>5</v>
      </c>
      <c r="S42" s="14">
        <v>5</v>
      </c>
      <c r="T42" s="14">
        <v>5</v>
      </c>
      <c r="U42" s="14">
        <v>5</v>
      </c>
      <c r="V42" s="14">
        <v>5</v>
      </c>
      <c r="W42" s="14">
        <v>5</v>
      </c>
      <c r="X42" s="14">
        <v>5</v>
      </c>
      <c r="Y42" s="14">
        <v>5</v>
      </c>
      <c r="Z42" s="14">
        <v>5</v>
      </c>
      <c r="AA42" s="14">
        <v>5</v>
      </c>
      <c r="AB42" s="14">
        <v>5</v>
      </c>
      <c r="AC42" s="14">
        <v>5</v>
      </c>
      <c r="AD42" s="14">
        <v>5</v>
      </c>
      <c r="AE42" s="14">
        <v>5</v>
      </c>
      <c r="AF42" s="14">
        <v>5</v>
      </c>
      <c r="AG42" s="14">
        <v>5</v>
      </c>
      <c r="AH42" s="14">
        <v>5</v>
      </c>
      <c r="AI42" s="14">
        <v>5</v>
      </c>
      <c r="AJ42" s="14">
        <v>5</v>
      </c>
      <c r="AK42" s="14">
        <v>5</v>
      </c>
      <c r="AL42" s="14">
        <v>5</v>
      </c>
      <c r="AM42" s="14">
        <v>5</v>
      </c>
      <c r="AN42" s="14">
        <v>5</v>
      </c>
      <c r="AO42" s="14">
        <v>5</v>
      </c>
      <c r="AP42" s="14">
        <v>5</v>
      </c>
      <c r="AQ42" s="14">
        <v>5</v>
      </c>
      <c r="AR42" s="14">
        <v>5</v>
      </c>
      <c r="AS42" s="14">
        <v>5</v>
      </c>
      <c r="AT42" s="14">
        <v>5</v>
      </c>
      <c r="AU42" s="14">
        <v>5</v>
      </c>
      <c r="AV42" s="14">
        <v>5</v>
      </c>
      <c r="AW42" s="14">
        <v>5</v>
      </c>
      <c r="AX42" s="14">
        <v>5</v>
      </c>
      <c r="AY42" s="14">
        <v>5</v>
      </c>
      <c r="AZ42" s="14">
        <v>5</v>
      </c>
      <c r="BA42" s="14">
        <v>5</v>
      </c>
    </row>
    <row r="43" spans="1:53" ht="15" thickBot="1">
      <c r="A43" s="12"/>
      <c r="B43" s="21"/>
      <c r="C43" s="21"/>
      <c r="D43" s="21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</row>
    <row r="44" spans="1:53" ht="16.5" thickBot="1" thickTop="1">
      <c r="A44" s="13">
        <v>3</v>
      </c>
      <c r="B44" s="21"/>
      <c r="C44" s="21"/>
      <c r="D44" s="21" t="s">
        <v>556</v>
      </c>
      <c r="E44" s="22">
        <f>INDEX('[1]period'!$D$3:$D$419,MATCH(E45,'[1]period'!$B$3:$B$419,0))</f>
        <v>2008</v>
      </c>
      <c r="F44" s="22">
        <f>INDEX('[1]period'!$D$3:$D$419,MATCH(F45,'[1]period'!$B$3:$B$419,0))</f>
        <v>2007</v>
      </c>
      <c r="G44" s="22">
        <f>INDEX('[1]period'!$D$3:$D$419,MATCH(G45,'[1]period'!$B$3:$B$419,0))</f>
        <v>2006</v>
      </c>
      <c r="H44" s="22">
        <f>INDEX('[1]period'!$D$3:$D$419,MATCH(H45,'[1]period'!$B$3:$B$419,0))</f>
        <v>2005</v>
      </c>
      <c r="I44" s="22">
        <f>INDEX('[1]period'!$D$3:$D$419,MATCH(I45,'[1]period'!$B$3:$B$419,0))</f>
        <v>2004</v>
      </c>
      <c r="J44" s="22">
        <f>INDEX('[1]period'!$D$3:$D$419,MATCH(J45,'[1]period'!$B$3:$B$419,0))</f>
        <v>2003</v>
      </c>
      <c r="K44" s="22">
        <f>INDEX('[1]period'!$D$3:$D$419,MATCH(K45,'[1]period'!$B$3:$B$419,0))</f>
        <v>2002</v>
      </c>
      <c r="L44" s="22">
        <f>INDEX('[1]period'!$D$3:$D$419,MATCH(L45,'[1]period'!$B$3:$B$419,0))</f>
        <v>2001</v>
      </c>
      <c r="M44" s="22">
        <f>INDEX('[1]period'!$D$3:$D$419,MATCH(M45,'[1]period'!$B$3:$B$419,0))</f>
        <v>2000</v>
      </c>
      <c r="N44" s="22">
        <f>INDEX('[1]period'!$D$3:$D$419,MATCH(N45,'[1]period'!$B$3:$B$419,0))</f>
        <v>1999</v>
      </c>
      <c r="O44" s="22">
        <f>INDEX('[1]period'!$D$3:$D$419,MATCH(O45,'[1]period'!$B$3:$B$419,0))</f>
        <v>1998</v>
      </c>
      <c r="P44" s="22">
        <f>INDEX('[1]period'!$D$3:$D$419,MATCH(P45,'[1]period'!$B$3:$B$419,0))</f>
        <v>1997</v>
      </c>
      <c r="Q44" s="22">
        <f>INDEX('[1]period'!$D$3:$D$419,MATCH(Q45,'[1]period'!$B$3:$B$419,0))</f>
        <v>1996</v>
      </c>
      <c r="R44" s="22">
        <f>INDEX('[1]period'!$D$3:$D$419,MATCH(R45,'[1]period'!$B$3:$B$419,0))</f>
        <v>1995</v>
      </c>
      <c r="S44" s="22">
        <f>INDEX('[1]period'!$D$3:$D$419,MATCH(S45,'[1]period'!$B$3:$B$419,0))</f>
        <v>1994</v>
      </c>
      <c r="T44" s="22">
        <f>INDEX('[1]period'!$D$3:$D$419,MATCH(T45,'[1]period'!$B$3:$B$419,0))</f>
        <v>1993</v>
      </c>
      <c r="U44" s="22">
        <f>INDEX('[1]period'!$D$3:$D$419,MATCH(U45,'[1]period'!$B$3:$B$419,0))</f>
        <v>1992</v>
      </c>
      <c r="V44" s="22">
        <f>INDEX('[1]period'!$D$3:$D$419,MATCH(V45,'[1]period'!$B$3:$B$419,0))</f>
        <v>1991</v>
      </c>
      <c r="W44" s="22">
        <f>INDEX('[1]period'!$D$3:$D$419,MATCH(W45,'[1]period'!$B$3:$B$419,0))</f>
        <v>1990</v>
      </c>
      <c r="X44" s="22">
        <f>INDEX('[1]period'!$D$3:$D$419,MATCH(X45,'[1]period'!$B$3:$B$419,0))</f>
        <v>1989</v>
      </c>
      <c r="Y44" s="22">
        <f>INDEX('[1]period'!$D$3:$D$419,MATCH(Y45,'[1]period'!$B$3:$B$419,0))</f>
        <v>1988</v>
      </c>
      <c r="Z44" s="22">
        <f>INDEX('[1]period'!$D$3:$D$419,MATCH(Z45,'[1]period'!$B$3:$B$419,0))</f>
        <v>1987</v>
      </c>
      <c r="AA44" s="22">
        <f>INDEX('[1]period'!$D$3:$D$419,MATCH(AA45,'[1]period'!$B$3:$B$419,0))</f>
        <v>1986</v>
      </c>
      <c r="AB44" s="22">
        <f>INDEX('[1]period'!$D$3:$D$419,MATCH(AB45,'[1]period'!$B$3:$B$419,0))</f>
        <v>1985</v>
      </c>
      <c r="AC44" s="22">
        <f>INDEX('[1]period'!$D$3:$D$419,MATCH(AC45,'[1]period'!$B$3:$B$419,0))</f>
        <v>1984</v>
      </c>
      <c r="AD44" s="22">
        <f>INDEX('[1]period'!$D$3:$D$419,MATCH(AD45,'[1]period'!$B$3:$B$419,0))</f>
        <v>1983</v>
      </c>
      <c r="AE44" s="22">
        <f>INDEX('[1]period'!$D$3:$D$419,MATCH(AE45,'[1]period'!$B$3:$B$419,0))</f>
        <v>1982</v>
      </c>
      <c r="AF44" s="22">
        <f>INDEX('[1]period'!$D$3:$D$419,MATCH(AF45,'[1]period'!$B$3:$B$419,0))</f>
        <v>1981</v>
      </c>
      <c r="AG44" s="22">
        <f>INDEX('[1]period'!$D$3:$D$419,MATCH(AG45,'[1]period'!$B$3:$B$419,0))</f>
        <v>1980</v>
      </c>
      <c r="AH44" s="22">
        <f>INDEX('[1]period'!$D$3:$D$419,MATCH(AH45,'[1]period'!$B$3:$B$419,0))</f>
        <v>1979</v>
      </c>
      <c r="AI44" s="22">
        <f>INDEX('[1]period'!$D$3:$D$419,MATCH(AI45,'[1]period'!$B$3:$B$419,0))</f>
        <v>1978</v>
      </c>
      <c r="AJ44" s="22">
        <f>INDEX('[1]period'!$D$3:$D$419,MATCH(AJ45,'[1]period'!$B$3:$B$419,0))</f>
        <v>1977</v>
      </c>
      <c r="AK44" s="22">
        <f>INDEX('[1]period'!$D$3:$D$419,MATCH(AK45,'[1]period'!$B$3:$B$419,0))</f>
        <v>1976</v>
      </c>
      <c r="AL44" s="22">
        <f>INDEX('[1]period'!$D$3:$D$419,MATCH(AL45,'[1]period'!$B$3:$B$419,0))</f>
        <v>1975</v>
      </c>
      <c r="AM44" s="22">
        <f>INDEX('[1]period'!$D$3:$D$419,MATCH(AM45,'[1]period'!$B$3:$B$419,0))</f>
        <v>1974</v>
      </c>
      <c r="AN44" s="22">
        <f>INDEX('[1]period'!$D$3:$D$419,MATCH(AN45,'[1]period'!$B$3:$B$419,0))</f>
        <v>1973</v>
      </c>
      <c r="AO44" s="22">
        <f>INDEX('[1]period'!$D$3:$D$419,MATCH(AO45,'[1]period'!$B$3:$B$419,0))</f>
        <v>1972</v>
      </c>
      <c r="AP44" s="22">
        <f>INDEX('[1]period'!$D$3:$D$419,MATCH(AP45,'[1]period'!$B$3:$B$419,0))</f>
        <v>1971</v>
      </c>
      <c r="AQ44" s="22">
        <f>INDEX('[1]period'!$D$3:$D$419,MATCH(AQ45,'[1]period'!$B$3:$B$419,0))</f>
        <v>1970</v>
      </c>
      <c r="AR44" s="22">
        <f>INDEX('[1]period'!$D$3:$D$419,MATCH(AR45,'[1]period'!$B$3:$B$419,0))</f>
        <v>1969</v>
      </c>
      <c r="AS44" s="22">
        <f>INDEX('[1]period'!$D$3:$D$419,MATCH(AS45,'[1]period'!$B$3:$B$419,0))</f>
        <v>1968</v>
      </c>
      <c r="AT44" s="22">
        <f>INDEX('[1]period'!$D$3:$D$419,MATCH(AT45,'[1]period'!$B$3:$B$419,0))</f>
        <v>1967</v>
      </c>
      <c r="AU44" s="22">
        <f>INDEX('[1]period'!$D$3:$D$419,MATCH(AU45,'[1]period'!$B$3:$B$419,0))</f>
        <v>1966</v>
      </c>
      <c r="AV44" s="22">
        <f>INDEX('[1]period'!$D$3:$D$419,MATCH(AV45,'[1]period'!$B$3:$B$419,0))</f>
        <v>1965</v>
      </c>
      <c r="AW44" s="22">
        <f>INDEX('[1]period'!$D$3:$D$419,MATCH(AW45,'[1]period'!$B$3:$B$419,0))</f>
        <v>1964</v>
      </c>
      <c r="AX44" s="22">
        <f>INDEX('[1]period'!$D$3:$D$419,MATCH(AX45,'[1]period'!$B$3:$B$419,0))</f>
        <v>1963</v>
      </c>
      <c r="AY44" s="22">
        <f>INDEX('[1]period'!$D$3:$D$419,MATCH(AY45,'[1]period'!$B$3:$B$419,0))</f>
        <v>1962</v>
      </c>
      <c r="AZ44" s="22">
        <f>INDEX('[1]period'!$D$3:$D$419,MATCH(AZ45,'[1]period'!$B$3:$B$419,0))</f>
        <v>1961</v>
      </c>
      <c r="BA44" s="22">
        <f>INDEX('[1]period'!$D$3:$D$419,MATCH(BA45,'[1]period'!$B$3:$B$419,0))</f>
        <v>1960</v>
      </c>
    </row>
    <row r="45" spans="1:53" ht="15" thickBot="1" thickTop="1">
      <c r="A45" s="12">
        <v>4</v>
      </c>
      <c r="B45" s="21"/>
      <c r="C45" s="21" t="s">
        <v>556</v>
      </c>
      <c r="D45" s="24" t="s">
        <v>290</v>
      </c>
      <c r="E45" s="25">
        <v>2008</v>
      </c>
      <c r="F45" s="25">
        <v>2007</v>
      </c>
      <c r="G45" s="25">
        <v>2006</v>
      </c>
      <c r="H45" s="25">
        <v>2005</v>
      </c>
      <c r="I45" s="25">
        <v>2004</v>
      </c>
      <c r="J45" s="25">
        <v>2003</v>
      </c>
      <c r="K45" s="25">
        <v>2002</v>
      </c>
      <c r="L45" s="25">
        <v>2001</v>
      </c>
      <c r="M45" s="25">
        <v>2000</v>
      </c>
      <c r="N45" s="25">
        <v>1999</v>
      </c>
      <c r="O45" s="25">
        <v>1998</v>
      </c>
      <c r="P45" s="25">
        <v>1997</v>
      </c>
      <c r="Q45" s="25">
        <v>1996</v>
      </c>
      <c r="R45" s="25">
        <v>1995</v>
      </c>
      <c r="S45" s="25">
        <v>1994</v>
      </c>
      <c r="T45" s="25">
        <v>1993</v>
      </c>
      <c r="U45" s="25">
        <v>1992</v>
      </c>
      <c r="V45" s="25">
        <v>1991</v>
      </c>
      <c r="W45" s="25">
        <v>1990</v>
      </c>
      <c r="X45" s="25">
        <v>1989</v>
      </c>
      <c r="Y45" s="25">
        <v>1988</v>
      </c>
      <c r="Z45" s="25">
        <v>1987</v>
      </c>
      <c r="AA45" s="25">
        <v>1986</v>
      </c>
      <c r="AB45" s="25">
        <v>1985</v>
      </c>
      <c r="AC45" s="25">
        <v>1984</v>
      </c>
      <c r="AD45" s="25">
        <v>1983</v>
      </c>
      <c r="AE45" s="25">
        <v>1982</v>
      </c>
      <c r="AF45" s="25">
        <v>1981</v>
      </c>
      <c r="AG45" s="25">
        <v>1980</v>
      </c>
      <c r="AH45" s="25">
        <v>1979</v>
      </c>
      <c r="AI45" s="25">
        <v>1978</v>
      </c>
      <c r="AJ45" s="25">
        <v>1977</v>
      </c>
      <c r="AK45" s="25">
        <v>1976</v>
      </c>
      <c r="AL45" s="25">
        <v>1975</v>
      </c>
      <c r="AM45" s="25">
        <v>1974</v>
      </c>
      <c r="AN45" s="25">
        <v>1973</v>
      </c>
      <c r="AO45" s="25">
        <v>1972</v>
      </c>
      <c r="AP45" s="25">
        <v>1971</v>
      </c>
      <c r="AQ45" s="25">
        <v>1970</v>
      </c>
      <c r="AR45" s="25">
        <v>1969</v>
      </c>
      <c r="AS45" s="25">
        <v>1968</v>
      </c>
      <c r="AT45" s="25">
        <v>1967</v>
      </c>
      <c r="AU45" s="25">
        <v>1966</v>
      </c>
      <c r="AV45" s="25">
        <v>1965</v>
      </c>
      <c r="AW45" s="25">
        <v>1964</v>
      </c>
      <c r="AX45" s="25">
        <v>1963</v>
      </c>
      <c r="AY45" s="25">
        <v>1962</v>
      </c>
      <c r="AZ45" s="25">
        <v>1961</v>
      </c>
      <c r="BA45" s="25">
        <v>1960</v>
      </c>
    </row>
    <row r="46" spans="1:53" ht="16.5" thickBot="1" thickTop="1">
      <c r="A46" s="12">
        <v>5</v>
      </c>
      <c r="B46" s="7"/>
      <c r="C46" s="69" t="str">
        <f>INDEX('[1]industr'!$D$3:$D$101,MATCH(D46,'[1]industr'!$B$3:$B$101,0))</f>
        <v>BG</v>
      </c>
      <c r="D46" s="26" t="s">
        <v>120</v>
      </c>
      <c r="E46" s="27"/>
      <c r="F46" s="27">
        <v>120663</v>
      </c>
      <c r="G46" s="27">
        <v>122529</v>
      </c>
      <c r="H46" s="27">
        <v>119622</v>
      </c>
      <c r="I46" s="27">
        <v>117295</v>
      </c>
      <c r="J46" s="27">
        <v>114005</v>
      </c>
      <c r="K46" s="27">
        <v>111225</v>
      </c>
      <c r="L46" s="27">
        <v>114172</v>
      </c>
      <c r="M46" s="27">
        <v>114883</v>
      </c>
      <c r="N46" s="27">
        <v>114170</v>
      </c>
      <c r="O46" s="27">
        <v>114247</v>
      </c>
      <c r="P46" s="27">
        <v>116213</v>
      </c>
      <c r="Q46" s="27">
        <v>116442</v>
      </c>
      <c r="R46" s="27">
        <v>115542</v>
      </c>
      <c r="S46" s="27">
        <v>116513</v>
      </c>
      <c r="T46" s="27">
        <v>120848</v>
      </c>
      <c r="U46" s="27">
        <v>124774</v>
      </c>
      <c r="V46" s="27">
        <v>125924</v>
      </c>
      <c r="W46" s="27">
        <v>123776</v>
      </c>
      <c r="X46" s="27">
        <v>120904</v>
      </c>
      <c r="Y46" s="27">
        <v>119779</v>
      </c>
      <c r="Z46" s="27">
        <v>117334</v>
      </c>
      <c r="AA46" s="27">
        <v>117114</v>
      </c>
      <c r="AB46" s="27">
        <v>114092</v>
      </c>
      <c r="AC46" s="27">
        <v>115651</v>
      </c>
      <c r="AD46" s="27">
        <v>117145</v>
      </c>
      <c r="AE46" s="27">
        <v>120241</v>
      </c>
      <c r="AF46" s="27">
        <v>123792</v>
      </c>
      <c r="AG46" s="27">
        <v>124398</v>
      </c>
      <c r="AH46" s="27">
        <v>123825</v>
      </c>
      <c r="AI46" s="27">
        <v>122592</v>
      </c>
      <c r="AJ46" s="27">
        <v>121852</v>
      </c>
      <c r="AK46" s="27">
        <v>121034</v>
      </c>
      <c r="AL46" s="27">
        <v>119693</v>
      </c>
      <c r="AM46" s="27">
        <v>123674</v>
      </c>
      <c r="AN46" s="27">
        <v>129424</v>
      </c>
      <c r="AO46" s="27">
        <v>136304</v>
      </c>
      <c r="AP46" s="27">
        <v>141527</v>
      </c>
      <c r="AQ46" s="27">
        <v>142168</v>
      </c>
      <c r="AR46" s="27">
        <v>141799</v>
      </c>
      <c r="AS46" s="27">
        <v>141984</v>
      </c>
      <c r="AT46" s="27">
        <v>146193</v>
      </c>
      <c r="AU46" s="27">
        <v>151096</v>
      </c>
      <c r="AV46" s="27">
        <v>155496</v>
      </c>
      <c r="AW46" s="27">
        <v>160838</v>
      </c>
      <c r="AX46" s="27">
        <v>159192</v>
      </c>
      <c r="AY46" s="27">
        <v>155061</v>
      </c>
      <c r="AZ46" s="27">
        <v>158431</v>
      </c>
      <c r="BA46" s="28">
        <v>153659</v>
      </c>
    </row>
    <row r="47" spans="1:53" ht="16.5" thickBot="1" thickTop="1">
      <c r="A47" s="12">
        <v>5</v>
      </c>
      <c r="B47" s="7"/>
      <c r="C47" s="69" t="str">
        <f>INDEX('[1]industr'!$D$3:$D$101,MATCH(D47,'[1]industr'!$B$3:$B$101,0))</f>
        <v>BUL</v>
      </c>
      <c r="D47" s="26" t="s">
        <v>121</v>
      </c>
      <c r="E47" s="27">
        <v>77712</v>
      </c>
      <c r="F47" s="27">
        <v>75349</v>
      </c>
      <c r="G47" s="27">
        <v>73978</v>
      </c>
      <c r="H47" s="27">
        <v>71075</v>
      </c>
      <c r="I47" s="27">
        <v>69886</v>
      </c>
      <c r="J47" s="27">
        <v>67359</v>
      </c>
      <c r="K47" s="27">
        <v>66499</v>
      </c>
      <c r="L47" s="27">
        <v>68180</v>
      </c>
      <c r="M47" s="27">
        <v>73679</v>
      </c>
      <c r="N47" s="27">
        <v>72290</v>
      </c>
      <c r="O47" s="27">
        <v>65361</v>
      </c>
      <c r="P47" s="27">
        <v>64125</v>
      </c>
      <c r="Q47" s="27">
        <v>72188</v>
      </c>
      <c r="R47" s="27">
        <v>71967</v>
      </c>
      <c r="S47" s="27">
        <v>79442</v>
      </c>
      <c r="T47" s="27">
        <v>84400</v>
      </c>
      <c r="U47" s="27">
        <v>89134</v>
      </c>
      <c r="V47" s="27">
        <v>95910</v>
      </c>
      <c r="W47" s="27">
        <v>105180</v>
      </c>
      <c r="X47" s="27">
        <v>112289</v>
      </c>
      <c r="Y47" s="27">
        <v>117440</v>
      </c>
      <c r="Z47" s="27">
        <v>116672</v>
      </c>
      <c r="AA47" s="27">
        <v>120078</v>
      </c>
      <c r="AB47" s="27">
        <v>118955</v>
      </c>
      <c r="AC47" s="27">
        <v>122303</v>
      </c>
      <c r="AD47" s="27">
        <v>122993</v>
      </c>
      <c r="AE47" s="27">
        <v>124166</v>
      </c>
      <c r="AF47" s="27">
        <v>124372</v>
      </c>
      <c r="AG47" s="27">
        <v>128190</v>
      </c>
      <c r="AH47" s="27">
        <v>135358</v>
      </c>
      <c r="AI47" s="27">
        <v>136442</v>
      </c>
      <c r="AJ47" s="27">
        <v>141702</v>
      </c>
      <c r="AK47" s="27">
        <v>144929</v>
      </c>
      <c r="AL47" s="27">
        <v>144668</v>
      </c>
      <c r="AM47" s="27">
        <v>149196</v>
      </c>
      <c r="AN47" s="27">
        <v>139713</v>
      </c>
      <c r="AO47" s="27">
        <v>131316</v>
      </c>
      <c r="AP47" s="27">
        <v>135422</v>
      </c>
      <c r="AQ47" s="27">
        <v>138745</v>
      </c>
      <c r="AR47" s="27">
        <v>143060</v>
      </c>
      <c r="AS47" s="27">
        <v>141460</v>
      </c>
      <c r="AT47" s="27">
        <v>124582</v>
      </c>
      <c r="AU47" s="27">
        <v>123039</v>
      </c>
      <c r="AV47" s="27">
        <v>125791</v>
      </c>
      <c r="AW47" s="27">
        <v>130958</v>
      </c>
      <c r="AX47" s="27">
        <v>132143</v>
      </c>
      <c r="AY47" s="27">
        <v>134148</v>
      </c>
      <c r="AZ47" s="27">
        <v>137861</v>
      </c>
      <c r="BA47" s="28">
        <v>140082</v>
      </c>
    </row>
    <row r="48" spans="1:53" ht="16.5" thickBot="1" thickTop="1">
      <c r="A48" s="12">
        <v>5</v>
      </c>
      <c r="B48" s="7"/>
      <c r="C48" s="69" t="str">
        <f>INDEX('[1]industr'!$D$3:$D$101,MATCH(D48,'[1]industr'!$B$3:$B$101,0))</f>
        <v>Che</v>
      </c>
      <c r="D48" s="26" t="s">
        <v>261</v>
      </c>
      <c r="E48" s="27">
        <v>119570</v>
      </c>
      <c r="F48" s="27">
        <v>114632</v>
      </c>
      <c r="G48" s="27">
        <v>105831</v>
      </c>
      <c r="H48" s="27">
        <v>102211</v>
      </c>
      <c r="I48" s="27">
        <v>97664</v>
      </c>
      <c r="J48" s="27">
        <v>93685</v>
      </c>
      <c r="K48" s="27">
        <v>92786</v>
      </c>
      <c r="L48" s="27">
        <v>90715</v>
      </c>
      <c r="M48" s="27">
        <v>90910</v>
      </c>
      <c r="N48" s="27">
        <v>89471</v>
      </c>
      <c r="O48" s="27">
        <v>90535</v>
      </c>
      <c r="P48" s="27">
        <v>90657</v>
      </c>
      <c r="Q48" s="27">
        <v>90446</v>
      </c>
      <c r="R48" s="27">
        <v>96097</v>
      </c>
      <c r="S48" s="27">
        <v>106579</v>
      </c>
      <c r="T48" s="27">
        <v>121025</v>
      </c>
      <c r="U48" s="27">
        <v>121705</v>
      </c>
      <c r="V48" s="27">
        <v>129354</v>
      </c>
      <c r="W48" s="27">
        <v>130564</v>
      </c>
      <c r="X48" s="27">
        <v>128356</v>
      </c>
      <c r="Y48" s="27">
        <v>132667</v>
      </c>
      <c r="Z48" s="27">
        <v>130921</v>
      </c>
      <c r="AA48" s="27">
        <v>133356</v>
      </c>
      <c r="AB48" s="27">
        <v>135881</v>
      </c>
      <c r="AC48" s="27">
        <v>136941</v>
      </c>
      <c r="AD48" s="27">
        <v>137431</v>
      </c>
      <c r="AE48" s="27">
        <v>141738</v>
      </c>
      <c r="AF48" s="27">
        <v>144438</v>
      </c>
      <c r="AG48" s="27">
        <v>153801</v>
      </c>
      <c r="AH48" s="27">
        <v>172112</v>
      </c>
      <c r="AI48" s="27">
        <v>178901</v>
      </c>
      <c r="AJ48" s="27">
        <v>181763</v>
      </c>
      <c r="AK48" s="27">
        <v>187378</v>
      </c>
      <c r="AL48" s="27">
        <v>191776</v>
      </c>
      <c r="AM48" s="27">
        <v>194215</v>
      </c>
      <c r="AN48" s="27">
        <v>181750</v>
      </c>
      <c r="AO48" s="27">
        <v>163661</v>
      </c>
      <c r="AP48" s="27">
        <v>154180</v>
      </c>
      <c r="AQ48" s="27">
        <v>147865</v>
      </c>
      <c r="AR48" s="27">
        <v>143165</v>
      </c>
      <c r="AS48" s="27">
        <v>137437</v>
      </c>
      <c r="AT48" s="27">
        <v>138448</v>
      </c>
      <c r="AU48" s="27">
        <v>141162</v>
      </c>
      <c r="AV48" s="27">
        <v>147438</v>
      </c>
      <c r="AW48" s="27">
        <v>154420</v>
      </c>
      <c r="AX48" s="27">
        <v>148840</v>
      </c>
      <c r="AY48" s="27">
        <v>133557</v>
      </c>
      <c r="AZ48" s="27">
        <v>131019</v>
      </c>
      <c r="BA48" s="28">
        <v>128879</v>
      </c>
    </row>
    <row r="49" spans="1:53" ht="16.5" thickBot="1" thickTop="1">
      <c r="A49" s="12">
        <v>5</v>
      </c>
      <c r="B49" s="7"/>
      <c r="C49" s="69" t="str">
        <f>INDEX('[1]industr'!$D$3:$D$101,MATCH(D49,'[1]industr'!$B$3:$B$101,0))</f>
        <v>DK</v>
      </c>
      <c r="D49" s="26" t="s">
        <v>123</v>
      </c>
      <c r="E49" s="27">
        <v>65038</v>
      </c>
      <c r="F49" s="27">
        <v>64082</v>
      </c>
      <c r="G49" s="27">
        <v>64984</v>
      </c>
      <c r="H49" s="27">
        <v>64282</v>
      </c>
      <c r="I49" s="27">
        <v>64609</v>
      </c>
      <c r="J49" s="27">
        <v>64682</v>
      </c>
      <c r="K49" s="27">
        <v>64149</v>
      </c>
      <c r="L49" s="27">
        <v>65458</v>
      </c>
      <c r="M49" s="27">
        <v>67084</v>
      </c>
      <c r="N49" s="27">
        <v>66220</v>
      </c>
      <c r="O49" s="27">
        <v>66174</v>
      </c>
      <c r="P49" s="27">
        <v>67648</v>
      </c>
      <c r="Q49" s="27">
        <v>67638</v>
      </c>
      <c r="R49" s="27">
        <v>69771</v>
      </c>
      <c r="S49" s="27">
        <v>69666</v>
      </c>
      <c r="T49" s="27">
        <v>67369</v>
      </c>
      <c r="U49" s="27">
        <v>67726</v>
      </c>
      <c r="V49" s="27">
        <v>64358</v>
      </c>
      <c r="W49" s="27">
        <v>63433</v>
      </c>
      <c r="X49" s="27">
        <v>61351</v>
      </c>
      <c r="Y49" s="27">
        <v>58844</v>
      </c>
      <c r="Z49" s="27">
        <v>56221</v>
      </c>
      <c r="AA49" s="27">
        <v>55312</v>
      </c>
      <c r="AB49" s="27">
        <v>53749</v>
      </c>
      <c r="AC49" s="27">
        <v>51800</v>
      </c>
      <c r="AD49" s="27">
        <v>50822</v>
      </c>
      <c r="AE49" s="27">
        <v>52658</v>
      </c>
      <c r="AF49" s="27">
        <v>53089</v>
      </c>
      <c r="AG49" s="27">
        <v>57293</v>
      </c>
      <c r="AH49" s="27">
        <v>59464</v>
      </c>
      <c r="AI49" s="27">
        <v>62036</v>
      </c>
      <c r="AJ49" s="27">
        <v>61878</v>
      </c>
      <c r="AK49" s="27">
        <v>65267</v>
      </c>
      <c r="AL49" s="27">
        <v>72071</v>
      </c>
      <c r="AM49" s="27">
        <v>71327</v>
      </c>
      <c r="AN49" s="27">
        <v>71895</v>
      </c>
      <c r="AO49" s="27">
        <v>75505</v>
      </c>
      <c r="AP49" s="27">
        <v>75359</v>
      </c>
      <c r="AQ49" s="27">
        <v>70802</v>
      </c>
      <c r="AR49" s="27">
        <v>71298</v>
      </c>
      <c r="AS49" s="27">
        <v>74543</v>
      </c>
      <c r="AT49" s="27">
        <v>81410</v>
      </c>
      <c r="AU49" s="27">
        <v>88332</v>
      </c>
      <c r="AV49" s="27">
        <v>85796</v>
      </c>
      <c r="AW49" s="27">
        <v>83356</v>
      </c>
      <c r="AX49" s="27">
        <v>82376</v>
      </c>
      <c r="AY49" s="27">
        <v>77808</v>
      </c>
      <c r="AZ49" s="27">
        <v>76439</v>
      </c>
      <c r="BA49" s="28">
        <v>76077</v>
      </c>
    </row>
    <row r="50" spans="1:53" ht="16.5" thickBot="1" thickTop="1">
      <c r="A50" s="12">
        <v>5</v>
      </c>
      <c r="B50" s="7"/>
      <c r="C50" s="69" t="str">
        <f>INDEX('[1]industr'!$D$3:$D$101,MATCH(D50,'[1]industr'!$B$3:$B$101,0))</f>
        <v>GER</v>
      </c>
      <c r="D50" s="26" t="s">
        <v>124</v>
      </c>
      <c r="E50" s="27">
        <v>682514</v>
      </c>
      <c r="F50" s="27">
        <v>684862</v>
      </c>
      <c r="G50" s="27">
        <v>672724</v>
      </c>
      <c r="H50" s="27">
        <v>685795</v>
      </c>
      <c r="I50" s="27">
        <v>705622</v>
      </c>
      <c r="J50" s="27">
        <v>706721</v>
      </c>
      <c r="K50" s="27">
        <v>719250</v>
      </c>
      <c r="L50" s="27">
        <v>734475</v>
      </c>
      <c r="M50" s="27">
        <v>766999</v>
      </c>
      <c r="N50" s="27">
        <v>770744</v>
      </c>
      <c r="O50" s="27">
        <v>785034</v>
      </c>
      <c r="P50" s="27">
        <v>812173</v>
      </c>
      <c r="Q50" s="27">
        <v>796013</v>
      </c>
      <c r="R50" s="27">
        <v>765221</v>
      </c>
      <c r="S50" s="27">
        <v>769603</v>
      </c>
      <c r="T50" s="27">
        <v>798447</v>
      </c>
      <c r="U50" s="27">
        <v>809114</v>
      </c>
      <c r="V50" s="27">
        <v>830019</v>
      </c>
      <c r="W50" s="27">
        <v>905675</v>
      </c>
      <c r="X50" s="27">
        <v>880459</v>
      </c>
      <c r="Y50" s="27">
        <v>892993</v>
      </c>
      <c r="Z50" s="27">
        <v>867969</v>
      </c>
      <c r="AA50" s="27">
        <v>848232</v>
      </c>
      <c r="AB50" s="27">
        <v>813803</v>
      </c>
      <c r="AC50" s="27">
        <v>812292</v>
      </c>
      <c r="AD50" s="27">
        <v>827933</v>
      </c>
      <c r="AE50" s="27">
        <v>861275</v>
      </c>
      <c r="AF50" s="27">
        <v>862100</v>
      </c>
      <c r="AG50" s="27">
        <v>865789</v>
      </c>
      <c r="AH50" s="27">
        <v>817217</v>
      </c>
      <c r="AI50" s="27">
        <v>808619</v>
      </c>
      <c r="AJ50" s="27">
        <v>805496</v>
      </c>
      <c r="AK50" s="27">
        <v>798334</v>
      </c>
      <c r="AL50" s="27">
        <v>782310</v>
      </c>
      <c r="AM50" s="27">
        <v>805500</v>
      </c>
      <c r="AN50" s="27">
        <v>815969</v>
      </c>
      <c r="AO50" s="27">
        <v>901657</v>
      </c>
      <c r="AP50" s="27">
        <v>1013400</v>
      </c>
      <c r="AQ50" s="27">
        <v>1047737</v>
      </c>
      <c r="AR50" s="27">
        <v>1142370</v>
      </c>
      <c r="AS50" s="27">
        <v>1214970</v>
      </c>
      <c r="AT50" s="27">
        <v>1272280</v>
      </c>
      <c r="AU50" s="27">
        <v>1318300</v>
      </c>
      <c r="AV50" s="27">
        <v>1325386</v>
      </c>
      <c r="AW50" s="27">
        <v>1357300</v>
      </c>
      <c r="AX50" s="27">
        <v>1355600</v>
      </c>
      <c r="AY50" s="27">
        <v>1316530</v>
      </c>
      <c r="AZ50" s="27">
        <v>1313510</v>
      </c>
      <c r="BA50" s="28">
        <v>1261614</v>
      </c>
    </row>
    <row r="51" spans="1:53" ht="16.5" thickBot="1" thickTop="1">
      <c r="A51" s="12">
        <v>5</v>
      </c>
      <c r="B51" s="7"/>
      <c r="C51" s="69" t="str">
        <f>INDEX('[1]industr'!$D$3:$D$101,MATCH(D51,'[1]industr'!$B$3:$B$101,0))</f>
        <v>Est</v>
      </c>
      <c r="D51" s="26" t="s">
        <v>125</v>
      </c>
      <c r="E51" s="27">
        <v>16028</v>
      </c>
      <c r="F51" s="27">
        <v>15775</v>
      </c>
      <c r="G51" s="27">
        <v>14877</v>
      </c>
      <c r="H51" s="27">
        <v>14350</v>
      </c>
      <c r="I51" s="27">
        <v>13992</v>
      </c>
      <c r="J51" s="27">
        <v>13036</v>
      </c>
      <c r="K51" s="27">
        <v>13001</v>
      </c>
      <c r="L51" s="27">
        <v>12632</v>
      </c>
      <c r="M51" s="27">
        <v>13067</v>
      </c>
      <c r="N51" s="27">
        <v>12425</v>
      </c>
      <c r="O51" s="27">
        <v>12167</v>
      </c>
      <c r="P51" s="27">
        <v>12577</v>
      </c>
      <c r="Q51" s="27">
        <v>13242</v>
      </c>
      <c r="R51" s="27">
        <v>13509</v>
      </c>
      <c r="S51" s="27">
        <v>14176</v>
      </c>
      <c r="T51" s="27">
        <v>15253</v>
      </c>
      <c r="U51" s="27">
        <v>18038</v>
      </c>
      <c r="V51" s="27">
        <v>19413</v>
      </c>
      <c r="W51" s="27">
        <v>22304</v>
      </c>
      <c r="X51" s="27">
        <v>24318</v>
      </c>
      <c r="Y51" s="27">
        <v>25060</v>
      </c>
      <c r="Z51" s="27">
        <v>25086</v>
      </c>
      <c r="AA51" s="27">
        <v>24106</v>
      </c>
      <c r="AB51" s="27">
        <v>23630</v>
      </c>
      <c r="AC51" s="27">
        <v>24234</v>
      </c>
      <c r="AD51" s="27">
        <v>24155</v>
      </c>
      <c r="AE51" s="27">
        <v>23128</v>
      </c>
      <c r="AF51" s="27">
        <v>22937</v>
      </c>
      <c r="AG51" s="27">
        <v>22204</v>
      </c>
      <c r="AH51" s="27">
        <v>21879</v>
      </c>
      <c r="AI51" s="27">
        <v>21842</v>
      </c>
      <c r="AJ51" s="27">
        <v>21977</v>
      </c>
      <c r="AK51" s="27">
        <v>21801</v>
      </c>
      <c r="AL51" s="27">
        <v>21360</v>
      </c>
      <c r="AM51" s="27">
        <v>21461</v>
      </c>
      <c r="AN51" s="27">
        <v>21239</v>
      </c>
      <c r="AO51" s="27">
        <v>21757</v>
      </c>
      <c r="AP51" s="27">
        <v>22118</v>
      </c>
      <c r="AQ51" s="27">
        <v>21552</v>
      </c>
      <c r="AR51" s="27">
        <v>20781</v>
      </c>
      <c r="AS51" s="27">
        <v>19782</v>
      </c>
      <c r="AT51" s="27">
        <v>15671</v>
      </c>
      <c r="AU51" s="27">
        <v>18629</v>
      </c>
      <c r="AV51" s="27">
        <v>18909</v>
      </c>
      <c r="AW51" s="27">
        <v>19629</v>
      </c>
      <c r="AX51" s="27">
        <v>19275</v>
      </c>
      <c r="AY51" s="27">
        <v>19959</v>
      </c>
      <c r="AZ51" s="27">
        <v>20230</v>
      </c>
      <c r="BA51" s="28">
        <v>20187</v>
      </c>
    </row>
    <row r="52" spans="1:53" ht="16.5" thickBot="1" thickTop="1">
      <c r="A52" s="12">
        <v>5</v>
      </c>
      <c r="B52" s="7"/>
      <c r="C52" s="69" t="str">
        <f>INDEX('[1]industr'!$D$3:$D$101,MATCH(D52,'[1]industr'!$B$3:$B$101,0))</f>
        <v>IR</v>
      </c>
      <c r="D52" s="26" t="s">
        <v>126</v>
      </c>
      <c r="E52" s="27">
        <v>75065</v>
      </c>
      <c r="F52" s="27">
        <v>70620</v>
      </c>
      <c r="G52" s="27">
        <v>65425</v>
      </c>
      <c r="H52" s="27">
        <v>61372</v>
      </c>
      <c r="I52" s="27">
        <v>61972</v>
      </c>
      <c r="J52" s="27">
        <v>61529</v>
      </c>
      <c r="K52" s="27">
        <v>60503</v>
      </c>
      <c r="L52" s="27">
        <v>57854</v>
      </c>
      <c r="M52" s="27">
        <v>54789</v>
      </c>
      <c r="N52" s="27">
        <v>53924</v>
      </c>
      <c r="O52" s="27">
        <v>53969</v>
      </c>
      <c r="P52" s="27">
        <v>52775</v>
      </c>
      <c r="Q52" s="27">
        <v>50655</v>
      </c>
      <c r="R52" s="27">
        <v>48787</v>
      </c>
      <c r="S52" s="27">
        <v>48255</v>
      </c>
      <c r="T52" s="27">
        <v>49304</v>
      </c>
      <c r="U52" s="27">
        <v>51089</v>
      </c>
      <c r="V52" s="27">
        <v>52718</v>
      </c>
      <c r="W52" s="27">
        <v>53044</v>
      </c>
      <c r="X52" s="27">
        <v>52018</v>
      </c>
      <c r="Y52" s="27">
        <v>54600</v>
      </c>
      <c r="Z52" s="27">
        <v>58433</v>
      </c>
      <c r="AA52" s="27">
        <v>61620</v>
      </c>
      <c r="AB52" s="27">
        <v>62388</v>
      </c>
      <c r="AC52" s="27">
        <v>64062</v>
      </c>
      <c r="AD52" s="27">
        <v>67117</v>
      </c>
      <c r="AE52" s="27">
        <v>70843</v>
      </c>
      <c r="AF52" s="27">
        <v>72158</v>
      </c>
      <c r="AG52" s="27">
        <v>74064</v>
      </c>
      <c r="AH52" s="27">
        <v>72539</v>
      </c>
      <c r="AI52" s="27">
        <v>70299</v>
      </c>
      <c r="AJ52" s="27">
        <v>68892</v>
      </c>
      <c r="AK52" s="27">
        <v>67718</v>
      </c>
      <c r="AL52" s="27">
        <v>67178</v>
      </c>
      <c r="AM52" s="27">
        <v>68907</v>
      </c>
      <c r="AN52" s="27">
        <v>68713</v>
      </c>
      <c r="AO52" s="27">
        <v>68527</v>
      </c>
      <c r="AP52" s="27">
        <v>67551</v>
      </c>
      <c r="AQ52" s="27">
        <v>64382</v>
      </c>
      <c r="AR52" s="27">
        <v>62912</v>
      </c>
      <c r="AS52" s="27">
        <v>61004</v>
      </c>
      <c r="AT52" s="27">
        <v>61307</v>
      </c>
      <c r="AU52" s="27">
        <v>62215</v>
      </c>
      <c r="AV52" s="27">
        <v>63525</v>
      </c>
      <c r="AW52" s="27">
        <v>64072</v>
      </c>
      <c r="AX52" s="27">
        <v>63246</v>
      </c>
      <c r="AY52" s="27">
        <v>61782</v>
      </c>
      <c r="AZ52" s="27">
        <v>59825</v>
      </c>
      <c r="BA52" s="28">
        <v>60735</v>
      </c>
    </row>
    <row r="53" spans="1:53" ht="16.5" thickBot="1" thickTop="1">
      <c r="A53" s="12">
        <v>5</v>
      </c>
      <c r="B53" s="7"/>
      <c r="C53" s="69" t="str">
        <f>INDEX('[1]industr'!$D$3:$D$101,MATCH(D53,'[1]industr'!$B$3:$B$101,0))</f>
        <v>GR</v>
      </c>
      <c r="D53" s="26" t="s">
        <v>127</v>
      </c>
      <c r="E53" s="27">
        <v>118302</v>
      </c>
      <c r="F53" s="27">
        <v>111926</v>
      </c>
      <c r="G53" s="27">
        <v>112042</v>
      </c>
      <c r="H53" s="27">
        <v>107545</v>
      </c>
      <c r="I53" s="27">
        <v>105655</v>
      </c>
      <c r="J53" s="27">
        <v>104420</v>
      </c>
      <c r="K53" s="27">
        <v>103569</v>
      </c>
      <c r="L53" s="27">
        <v>102282</v>
      </c>
      <c r="M53" s="27">
        <v>103267</v>
      </c>
      <c r="N53" s="27">
        <v>100643</v>
      </c>
      <c r="O53" s="27">
        <v>100894</v>
      </c>
      <c r="P53" s="27">
        <v>102038</v>
      </c>
      <c r="Q53" s="27">
        <v>100718</v>
      </c>
      <c r="R53" s="27">
        <v>101495</v>
      </c>
      <c r="S53" s="27">
        <v>103763</v>
      </c>
      <c r="T53" s="27">
        <v>101799</v>
      </c>
      <c r="U53" s="27">
        <v>104081</v>
      </c>
      <c r="V53" s="27">
        <v>102620</v>
      </c>
      <c r="W53" s="27">
        <v>102251</v>
      </c>
      <c r="X53" s="27">
        <v>101657</v>
      </c>
      <c r="Y53" s="27">
        <v>107561</v>
      </c>
      <c r="Z53" s="27">
        <v>106401</v>
      </c>
      <c r="AA53" s="27">
        <v>112823</v>
      </c>
      <c r="AB53" s="27">
        <v>116495</v>
      </c>
      <c r="AC53" s="27">
        <v>125742</v>
      </c>
      <c r="AD53" s="27">
        <v>132621</v>
      </c>
      <c r="AE53" s="27">
        <v>137296</v>
      </c>
      <c r="AF53" s="27">
        <v>140953</v>
      </c>
      <c r="AG53" s="27">
        <v>148147</v>
      </c>
      <c r="AH53" s="27">
        <v>147995</v>
      </c>
      <c r="AI53" s="27">
        <v>146604</v>
      </c>
      <c r="AJ53" s="27">
        <v>143757</v>
      </c>
      <c r="AK53" s="27">
        <v>146582</v>
      </c>
      <c r="AL53" s="27">
        <v>142295</v>
      </c>
      <c r="AM53" s="27">
        <v>144096</v>
      </c>
      <c r="AN53" s="27">
        <v>137555</v>
      </c>
      <c r="AO53" s="27">
        <v>140916</v>
      </c>
      <c r="AP53" s="27">
        <v>141155</v>
      </c>
      <c r="AQ53" s="27">
        <v>144986</v>
      </c>
      <c r="AR53" s="27">
        <v>154117</v>
      </c>
      <c r="AS53" s="27">
        <v>160406</v>
      </c>
      <c r="AT53" s="27">
        <v>162904</v>
      </c>
      <c r="AU53" s="27">
        <v>154708</v>
      </c>
      <c r="AV53" s="27">
        <v>151565</v>
      </c>
      <c r="AW53" s="27">
        <v>153221</v>
      </c>
      <c r="AX53" s="27">
        <v>148366</v>
      </c>
      <c r="AY53" s="27">
        <v>152297</v>
      </c>
      <c r="AZ53" s="27">
        <v>150716</v>
      </c>
      <c r="BA53" s="28">
        <v>157239</v>
      </c>
    </row>
    <row r="54" spans="1:53" ht="16.5" thickBot="1" thickTop="1">
      <c r="A54" s="12">
        <v>5</v>
      </c>
      <c r="B54" s="7"/>
      <c r="C54" s="69" t="str">
        <f>INDEX('[1]industr'!$D$3:$D$101,MATCH(D54,'[1]industr'!$B$3:$B$101,0))</f>
        <v>SP</v>
      </c>
      <c r="D54" s="26" t="s">
        <v>128</v>
      </c>
      <c r="E54" s="27">
        <v>519050</v>
      </c>
      <c r="F54" s="27">
        <v>493702</v>
      </c>
      <c r="G54" s="27">
        <v>482957</v>
      </c>
      <c r="H54" s="27">
        <v>466371</v>
      </c>
      <c r="I54" s="27">
        <v>454591</v>
      </c>
      <c r="J54" s="27">
        <v>441881</v>
      </c>
      <c r="K54" s="27">
        <v>418846</v>
      </c>
      <c r="L54" s="27">
        <v>406380</v>
      </c>
      <c r="M54" s="27">
        <v>397632</v>
      </c>
      <c r="N54" s="27">
        <v>380130</v>
      </c>
      <c r="O54" s="27">
        <v>365193</v>
      </c>
      <c r="P54" s="27">
        <v>369035</v>
      </c>
      <c r="Q54" s="27">
        <v>362626</v>
      </c>
      <c r="R54" s="27">
        <v>363469</v>
      </c>
      <c r="S54" s="27">
        <v>370148</v>
      </c>
      <c r="T54" s="27">
        <v>385786</v>
      </c>
      <c r="U54" s="27">
        <v>396747</v>
      </c>
      <c r="V54" s="27">
        <v>395989</v>
      </c>
      <c r="W54" s="27">
        <v>401425</v>
      </c>
      <c r="X54" s="27">
        <v>408434</v>
      </c>
      <c r="Y54" s="27">
        <v>418919</v>
      </c>
      <c r="Z54" s="27">
        <v>426782</v>
      </c>
      <c r="AA54" s="27">
        <v>438750</v>
      </c>
      <c r="AB54" s="27">
        <v>456298</v>
      </c>
      <c r="AC54" s="27">
        <v>473281</v>
      </c>
      <c r="AD54" s="27">
        <v>485352</v>
      </c>
      <c r="AE54" s="27">
        <v>515706</v>
      </c>
      <c r="AF54" s="27">
        <v>533008</v>
      </c>
      <c r="AG54" s="27">
        <v>571018</v>
      </c>
      <c r="AH54" s="27">
        <v>601992</v>
      </c>
      <c r="AI54" s="27">
        <v>636892</v>
      </c>
      <c r="AJ54" s="27">
        <v>656357</v>
      </c>
      <c r="AK54" s="27">
        <v>677456</v>
      </c>
      <c r="AL54" s="27">
        <v>669378</v>
      </c>
      <c r="AM54" s="27">
        <v>688398</v>
      </c>
      <c r="AN54" s="27">
        <v>672726</v>
      </c>
      <c r="AO54" s="27">
        <v>672103</v>
      </c>
      <c r="AP54" s="27">
        <v>671554</v>
      </c>
      <c r="AQ54" s="27">
        <v>661065</v>
      </c>
      <c r="AR54" s="27">
        <v>664114</v>
      </c>
      <c r="AS54" s="27">
        <v>664948</v>
      </c>
      <c r="AT54" s="27">
        <v>677487</v>
      </c>
      <c r="AU54" s="27">
        <v>667163</v>
      </c>
      <c r="AV54" s="27">
        <v>673551</v>
      </c>
      <c r="AW54" s="27">
        <v>694625</v>
      </c>
      <c r="AX54" s="27">
        <v>668472</v>
      </c>
      <c r="AY54" s="27">
        <v>655829</v>
      </c>
      <c r="AZ54" s="27">
        <v>651558</v>
      </c>
      <c r="BA54" s="28">
        <v>660129</v>
      </c>
    </row>
    <row r="55" spans="1:53" ht="16.5" thickBot="1" thickTop="1">
      <c r="A55" s="12">
        <v>5</v>
      </c>
      <c r="B55" s="7"/>
      <c r="C55" s="69" t="str">
        <f>INDEX('[1]industr'!$D$3:$D$101,MATCH(D55,'[1]industr'!$B$3:$B$101,0))</f>
        <v>FR</v>
      </c>
      <c r="D55" s="26" t="s">
        <v>129</v>
      </c>
      <c r="E55" s="27">
        <v>829311</v>
      </c>
      <c r="F55" s="27">
        <v>819605</v>
      </c>
      <c r="G55" s="27">
        <v>830288</v>
      </c>
      <c r="H55" s="27">
        <v>807787</v>
      </c>
      <c r="I55" s="27">
        <v>800240</v>
      </c>
      <c r="J55" s="27">
        <v>793893</v>
      </c>
      <c r="K55" s="27">
        <v>793606</v>
      </c>
      <c r="L55" s="27">
        <v>804052</v>
      </c>
      <c r="M55" s="27">
        <v>808249</v>
      </c>
      <c r="N55" s="27">
        <v>776548</v>
      </c>
      <c r="O55" s="27">
        <v>768581</v>
      </c>
      <c r="P55" s="29">
        <v>758114</v>
      </c>
      <c r="Q55" s="29">
        <v>764682</v>
      </c>
      <c r="R55" s="29">
        <v>759694</v>
      </c>
      <c r="S55" s="29">
        <v>741499</v>
      </c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30"/>
    </row>
    <row r="56" spans="1:53" ht="16.5" thickBot="1" thickTop="1">
      <c r="A56" s="12">
        <v>5</v>
      </c>
      <c r="B56" s="7"/>
      <c r="C56" s="69" t="str">
        <f>INDEX('[1]industr'!$D$3:$D$101,MATCH(D56,'[1]industr'!$B$3:$B$101,0))</f>
        <v>IT</v>
      </c>
      <c r="D56" s="26" t="s">
        <v>130</v>
      </c>
      <c r="E56" s="27">
        <v>576659</v>
      </c>
      <c r="F56" s="27">
        <v>563933</v>
      </c>
      <c r="G56" s="27">
        <v>560010</v>
      </c>
      <c r="H56" s="27">
        <v>554022</v>
      </c>
      <c r="I56" s="27">
        <v>562599</v>
      </c>
      <c r="J56" s="27">
        <v>544063</v>
      </c>
      <c r="K56" s="27">
        <v>538198</v>
      </c>
      <c r="L56" s="27">
        <v>535282</v>
      </c>
      <c r="M56" s="27">
        <v>543144</v>
      </c>
      <c r="N56" s="27">
        <v>537242</v>
      </c>
      <c r="O56" s="27">
        <v>515439</v>
      </c>
      <c r="P56" s="27">
        <v>534461</v>
      </c>
      <c r="Q56" s="27">
        <v>528103</v>
      </c>
      <c r="R56" s="27">
        <v>525609</v>
      </c>
      <c r="S56" s="27">
        <v>533050</v>
      </c>
      <c r="T56" s="27">
        <v>549484</v>
      </c>
      <c r="U56" s="27">
        <v>567841</v>
      </c>
      <c r="V56" s="27">
        <v>562787</v>
      </c>
      <c r="W56" s="27">
        <v>569255</v>
      </c>
      <c r="X56" s="27">
        <v>560688</v>
      </c>
      <c r="Y56" s="27">
        <v>569698</v>
      </c>
      <c r="Z56" s="27">
        <v>551539</v>
      </c>
      <c r="AA56" s="27">
        <v>555445</v>
      </c>
      <c r="AB56" s="27">
        <v>577345</v>
      </c>
      <c r="AC56" s="27">
        <v>587871</v>
      </c>
      <c r="AD56" s="27">
        <v>601928</v>
      </c>
      <c r="AE56" s="27">
        <v>619097</v>
      </c>
      <c r="AF56" s="27">
        <v>623103</v>
      </c>
      <c r="AG56" s="27">
        <v>640401</v>
      </c>
      <c r="AH56" s="27">
        <v>683096</v>
      </c>
      <c r="AI56" s="27">
        <v>720822</v>
      </c>
      <c r="AJ56" s="27">
        <v>757786</v>
      </c>
      <c r="AK56" s="27">
        <v>806540</v>
      </c>
      <c r="AL56" s="27">
        <v>842442</v>
      </c>
      <c r="AM56" s="27">
        <v>887135</v>
      </c>
      <c r="AN56" s="27">
        <v>887939</v>
      </c>
      <c r="AO56" s="27">
        <v>893223</v>
      </c>
      <c r="AP56" s="27">
        <v>911084</v>
      </c>
      <c r="AQ56" s="27">
        <v>917496</v>
      </c>
      <c r="AR56" s="27">
        <v>949155</v>
      </c>
      <c r="AS56" s="27">
        <v>944837</v>
      </c>
      <c r="AT56" s="27">
        <v>962197</v>
      </c>
      <c r="AU56" s="27">
        <v>999316</v>
      </c>
      <c r="AV56" s="27">
        <v>1017944</v>
      </c>
      <c r="AW56" s="27">
        <v>1035207</v>
      </c>
      <c r="AX56" s="27">
        <v>978143</v>
      </c>
      <c r="AY56" s="27">
        <v>945842</v>
      </c>
      <c r="AZ56" s="27">
        <v>924203</v>
      </c>
      <c r="BA56" s="28">
        <v>923004</v>
      </c>
    </row>
    <row r="57" spans="1:53" ht="16.5" thickBot="1" thickTop="1">
      <c r="A57" s="12">
        <v>5</v>
      </c>
      <c r="B57" s="7"/>
      <c r="C57" s="69" t="str">
        <f>INDEX('[1]industr'!$D$3:$D$101,MATCH(D57,'[1]industr'!$B$3:$B$101,0))</f>
        <v>LAT</v>
      </c>
      <c r="D57" s="26" t="s">
        <v>132</v>
      </c>
      <c r="E57" s="27">
        <v>23948</v>
      </c>
      <c r="F57" s="27">
        <v>23273</v>
      </c>
      <c r="G57" s="27">
        <v>22264</v>
      </c>
      <c r="H57" s="27">
        <v>21497</v>
      </c>
      <c r="I57" s="27">
        <v>20334</v>
      </c>
      <c r="J57" s="27">
        <v>21006</v>
      </c>
      <c r="K57" s="27">
        <v>20044</v>
      </c>
      <c r="L57" s="27">
        <v>19664</v>
      </c>
      <c r="M57" s="27">
        <v>20248</v>
      </c>
      <c r="N57" s="27">
        <v>19396</v>
      </c>
      <c r="O57" s="27">
        <v>18410</v>
      </c>
      <c r="P57" s="27">
        <v>18830</v>
      </c>
      <c r="Q57" s="27">
        <v>19782</v>
      </c>
      <c r="R57" s="27">
        <v>21595</v>
      </c>
      <c r="S57" s="27">
        <v>24256</v>
      </c>
      <c r="T57" s="27">
        <v>26759</v>
      </c>
      <c r="U57" s="27">
        <v>31569</v>
      </c>
      <c r="V57" s="27">
        <v>34633</v>
      </c>
      <c r="W57" s="27">
        <v>37918</v>
      </c>
      <c r="X57" s="27">
        <v>38922</v>
      </c>
      <c r="Y57" s="27">
        <v>41275</v>
      </c>
      <c r="Z57" s="27">
        <v>42135</v>
      </c>
      <c r="AA57" s="27">
        <v>41960</v>
      </c>
      <c r="AB57" s="27">
        <v>39751</v>
      </c>
      <c r="AC57" s="27">
        <v>40847</v>
      </c>
      <c r="AD57" s="27">
        <v>40572</v>
      </c>
      <c r="AE57" s="27">
        <v>37477</v>
      </c>
      <c r="AF57" s="27">
        <v>35732</v>
      </c>
      <c r="AG57" s="27">
        <v>35534</v>
      </c>
      <c r="AH57" s="27">
        <v>34683</v>
      </c>
      <c r="AI57" s="27">
        <v>34258</v>
      </c>
      <c r="AJ57" s="27">
        <v>34240</v>
      </c>
      <c r="AK57" s="27">
        <v>34644</v>
      </c>
      <c r="AL57" s="27">
        <v>34810</v>
      </c>
      <c r="AM57" s="27">
        <v>34920</v>
      </c>
      <c r="AN57" s="27">
        <v>34008</v>
      </c>
      <c r="AO57" s="27">
        <v>35007</v>
      </c>
      <c r="AP57" s="27">
        <v>35239</v>
      </c>
      <c r="AQ57" s="27">
        <v>34333</v>
      </c>
      <c r="AR57" s="27">
        <v>32915</v>
      </c>
      <c r="AS57" s="27">
        <v>32693</v>
      </c>
      <c r="AT57" s="27">
        <v>32232</v>
      </c>
      <c r="AU57" s="27">
        <v>31974</v>
      </c>
      <c r="AV57" s="27">
        <v>31212</v>
      </c>
      <c r="AW57" s="27">
        <v>33053</v>
      </c>
      <c r="AX57" s="27">
        <v>33843</v>
      </c>
      <c r="AY57" s="27">
        <v>35061</v>
      </c>
      <c r="AZ57" s="27">
        <v>35993</v>
      </c>
      <c r="BA57" s="28">
        <v>35468</v>
      </c>
    </row>
    <row r="58" spans="1:53" ht="16.5" thickBot="1" thickTop="1">
      <c r="A58" s="12">
        <v>5</v>
      </c>
      <c r="B58" s="7"/>
      <c r="C58" s="69" t="str">
        <f>INDEX('[1]industr'!$D$3:$D$101,MATCH(D58,'[1]industr'!$B$3:$B$101,0))</f>
        <v>LIT</v>
      </c>
      <c r="D58" s="26" t="s">
        <v>133</v>
      </c>
      <c r="E58" s="27">
        <v>35065</v>
      </c>
      <c r="F58" s="27">
        <v>32346</v>
      </c>
      <c r="G58" s="27">
        <v>31265</v>
      </c>
      <c r="H58" s="27">
        <v>30541</v>
      </c>
      <c r="I58" s="27">
        <v>30419</v>
      </c>
      <c r="J58" s="27">
        <v>30598</v>
      </c>
      <c r="K58" s="27">
        <v>30014</v>
      </c>
      <c r="L58" s="27">
        <v>31546</v>
      </c>
      <c r="M58" s="27">
        <v>34149</v>
      </c>
      <c r="N58" s="27">
        <v>36415</v>
      </c>
      <c r="O58" s="27">
        <v>37019</v>
      </c>
      <c r="P58" s="27">
        <v>37812</v>
      </c>
      <c r="Q58" s="27">
        <v>39066</v>
      </c>
      <c r="R58" s="27">
        <v>41195</v>
      </c>
      <c r="S58" s="27">
        <v>42376</v>
      </c>
      <c r="T58" s="27">
        <v>47464</v>
      </c>
      <c r="U58" s="27">
        <v>53617</v>
      </c>
      <c r="V58" s="27">
        <v>56019</v>
      </c>
      <c r="W58" s="27">
        <v>56868</v>
      </c>
      <c r="X58" s="27">
        <v>55782</v>
      </c>
      <c r="Y58" s="27">
        <v>56727</v>
      </c>
      <c r="Z58" s="27">
        <v>59360</v>
      </c>
      <c r="AA58" s="27">
        <v>59705</v>
      </c>
      <c r="AB58" s="27">
        <v>58454</v>
      </c>
      <c r="AC58" s="27">
        <v>57576</v>
      </c>
      <c r="AD58" s="27">
        <v>57589</v>
      </c>
      <c r="AE58" s="27">
        <v>53141</v>
      </c>
      <c r="AF58" s="27">
        <v>52249</v>
      </c>
      <c r="AG58" s="27">
        <v>51765</v>
      </c>
      <c r="AH58" s="27">
        <v>51937</v>
      </c>
      <c r="AI58" s="27">
        <v>51821</v>
      </c>
      <c r="AJ58" s="27">
        <v>52166</v>
      </c>
      <c r="AK58" s="27">
        <v>52296</v>
      </c>
      <c r="AL58" s="27">
        <v>51766</v>
      </c>
      <c r="AM58" s="27">
        <v>51941</v>
      </c>
      <c r="AN58" s="27">
        <v>51944</v>
      </c>
      <c r="AO58" s="27">
        <v>54616</v>
      </c>
      <c r="AP58" s="27">
        <v>56044</v>
      </c>
      <c r="AQ58" s="27">
        <v>55519</v>
      </c>
      <c r="AR58" s="27">
        <v>54263</v>
      </c>
      <c r="AS58" s="27">
        <v>54258</v>
      </c>
      <c r="AT58" s="27">
        <v>53806</v>
      </c>
      <c r="AU58" s="27">
        <v>54275</v>
      </c>
      <c r="AV58" s="27">
        <v>53818</v>
      </c>
      <c r="AW58" s="27">
        <v>55856</v>
      </c>
      <c r="AX58" s="27">
        <v>57024</v>
      </c>
      <c r="AY58" s="27">
        <v>59728</v>
      </c>
      <c r="AZ58" s="27">
        <v>62775</v>
      </c>
      <c r="BA58" s="28">
        <v>62485</v>
      </c>
    </row>
    <row r="59" spans="1:53" ht="16.5" thickBot="1" thickTop="1">
      <c r="A59" s="12">
        <v>5</v>
      </c>
      <c r="B59" s="7"/>
      <c r="C59" s="69" t="str">
        <f>INDEX('[1]industr'!$D$3:$D$101,MATCH(D59,'[1]industr'!$B$3:$B$101,0))</f>
        <v>HUN</v>
      </c>
      <c r="D59" s="26" t="s">
        <v>135</v>
      </c>
      <c r="E59" s="27">
        <v>99149</v>
      </c>
      <c r="F59" s="27">
        <v>97613</v>
      </c>
      <c r="G59" s="27">
        <v>99871</v>
      </c>
      <c r="H59" s="27">
        <v>97496</v>
      </c>
      <c r="I59" s="27">
        <v>95137</v>
      </c>
      <c r="J59" s="27">
        <v>94647</v>
      </c>
      <c r="K59" s="27">
        <v>96804</v>
      </c>
      <c r="L59" s="27">
        <v>97047</v>
      </c>
      <c r="M59" s="27">
        <v>97597</v>
      </c>
      <c r="N59" s="27">
        <v>94645</v>
      </c>
      <c r="O59" s="27">
        <v>97301</v>
      </c>
      <c r="P59" s="27">
        <v>100350</v>
      </c>
      <c r="Q59" s="27">
        <v>105272</v>
      </c>
      <c r="R59" s="27">
        <v>112054</v>
      </c>
      <c r="S59" s="27">
        <v>115598</v>
      </c>
      <c r="T59" s="27">
        <v>117033</v>
      </c>
      <c r="U59" s="27">
        <v>121723</v>
      </c>
      <c r="V59" s="27">
        <v>127206</v>
      </c>
      <c r="W59" s="27">
        <v>125677</v>
      </c>
      <c r="X59" s="27">
        <v>123304</v>
      </c>
      <c r="Y59" s="27">
        <v>124296</v>
      </c>
      <c r="Z59" s="27">
        <v>125840</v>
      </c>
      <c r="AA59" s="27">
        <v>128204</v>
      </c>
      <c r="AB59" s="27">
        <v>130200</v>
      </c>
      <c r="AC59" s="27">
        <v>125359</v>
      </c>
      <c r="AD59" s="27">
        <v>127258</v>
      </c>
      <c r="AE59" s="27">
        <v>133559</v>
      </c>
      <c r="AF59" s="27">
        <v>142890</v>
      </c>
      <c r="AG59" s="27">
        <v>148673</v>
      </c>
      <c r="AH59" s="27">
        <v>160364</v>
      </c>
      <c r="AI59" s="27">
        <v>168160</v>
      </c>
      <c r="AJ59" s="27">
        <v>177574</v>
      </c>
      <c r="AK59" s="27">
        <v>185405</v>
      </c>
      <c r="AL59" s="27">
        <v>194240</v>
      </c>
      <c r="AM59" s="27">
        <v>186288</v>
      </c>
      <c r="AN59" s="27">
        <v>156224</v>
      </c>
      <c r="AO59" s="27">
        <v>153265</v>
      </c>
      <c r="AP59" s="27">
        <v>150640</v>
      </c>
      <c r="AQ59" s="27">
        <v>151819</v>
      </c>
      <c r="AR59" s="27">
        <v>154318</v>
      </c>
      <c r="AS59" s="27">
        <v>154419</v>
      </c>
      <c r="AT59" s="27">
        <v>148886</v>
      </c>
      <c r="AU59" s="27">
        <v>138489</v>
      </c>
      <c r="AV59" s="27">
        <v>133009</v>
      </c>
      <c r="AW59" s="27">
        <v>132141</v>
      </c>
      <c r="AX59" s="27">
        <v>132335</v>
      </c>
      <c r="AY59" s="27">
        <v>130053</v>
      </c>
      <c r="AZ59" s="27">
        <v>140365</v>
      </c>
      <c r="BA59" s="28">
        <v>146461</v>
      </c>
    </row>
    <row r="60" spans="1:53" ht="16.5" thickBot="1" thickTop="1">
      <c r="A60" s="12">
        <v>5</v>
      </c>
      <c r="B60" s="7"/>
      <c r="C60" s="69" t="str">
        <f>INDEX('[1]industr'!$D$3:$D$101,MATCH(D60,'[1]industr'!$B$3:$B$101,0))</f>
        <v>ND</v>
      </c>
      <c r="D60" s="26" t="s">
        <v>137</v>
      </c>
      <c r="E60" s="27">
        <v>184634</v>
      </c>
      <c r="F60" s="27">
        <v>181336</v>
      </c>
      <c r="G60" s="27">
        <v>185057</v>
      </c>
      <c r="H60" s="27">
        <v>187910</v>
      </c>
      <c r="I60" s="27">
        <v>194007</v>
      </c>
      <c r="J60" s="27">
        <v>200297</v>
      </c>
      <c r="K60" s="27">
        <v>202083</v>
      </c>
      <c r="L60" s="27">
        <v>202603</v>
      </c>
      <c r="M60" s="27">
        <v>206619</v>
      </c>
      <c r="N60" s="27">
        <v>200445</v>
      </c>
      <c r="O60" s="27">
        <v>199408</v>
      </c>
      <c r="P60" s="27">
        <v>192443</v>
      </c>
      <c r="Q60" s="27">
        <v>189521</v>
      </c>
      <c r="R60" s="27">
        <v>190513</v>
      </c>
      <c r="S60" s="27">
        <v>195611</v>
      </c>
      <c r="T60" s="27">
        <v>195748</v>
      </c>
      <c r="U60" s="27">
        <v>196734</v>
      </c>
      <c r="V60" s="27">
        <v>198665</v>
      </c>
      <c r="W60" s="27">
        <v>197965</v>
      </c>
      <c r="X60" s="27">
        <v>188979</v>
      </c>
      <c r="Y60" s="27">
        <v>186647</v>
      </c>
      <c r="Z60" s="27">
        <v>186667</v>
      </c>
      <c r="AA60" s="27">
        <v>184513</v>
      </c>
      <c r="AB60" s="27">
        <v>178136</v>
      </c>
      <c r="AC60" s="27">
        <v>174436</v>
      </c>
      <c r="AD60" s="27">
        <v>170246</v>
      </c>
      <c r="AE60" s="27">
        <v>172071</v>
      </c>
      <c r="AF60" s="27">
        <v>178569</v>
      </c>
      <c r="AG60" s="27">
        <v>181294</v>
      </c>
      <c r="AH60" s="27">
        <v>174979</v>
      </c>
      <c r="AI60" s="27">
        <v>175550</v>
      </c>
      <c r="AJ60" s="27">
        <v>173296</v>
      </c>
      <c r="AK60" s="27">
        <v>177090</v>
      </c>
      <c r="AL60" s="27">
        <v>177876</v>
      </c>
      <c r="AM60" s="27">
        <v>185982</v>
      </c>
      <c r="AN60" s="27">
        <v>194993</v>
      </c>
      <c r="AO60" s="27">
        <v>214133</v>
      </c>
      <c r="AP60" s="27">
        <v>227180</v>
      </c>
      <c r="AQ60" s="27">
        <v>238912</v>
      </c>
      <c r="AR60" s="27">
        <v>247588</v>
      </c>
      <c r="AS60" s="27">
        <v>237112</v>
      </c>
      <c r="AT60" s="27">
        <v>238678</v>
      </c>
      <c r="AU60" s="27">
        <v>239611</v>
      </c>
      <c r="AV60" s="27">
        <v>245216</v>
      </c>
      <c r="AW60" s="27">
        <v>250914</v>
      </c>
      <c r="AX60" s="27">
        <v>249879</v>
      </c>
      <c r="AY60" s="27">
        <v>246150</v>
      </c>
      <c r="AZ60" s="27">
        <v>247407</v>
      </c>
      <c r="BA60" s="28">
        <v>239128</v>
      </c>
    </row>
    <row r="61" spans="1:53" ht="16.5" thickBot="1" thickTop="1">
      <c r="A61" s="12">
        <v>5</v>
      </c>
      <c r="B61" s="7"/>
      <c r="C61" s="69" t="str">
        <f>INDEX('[1]industr'!$D$3:$D$101,MATCH(D61,'[1]industr'!$B$3:$B$101,0))</f>
        <v>AUT</v>
      </c>
      <c r="D61" s="26" t="s">
        <v>138</v>
      </c>
      <c r="E61" s="27">
        <v>77752</v>
      </c>
      <c r="F61" s="27">
        <v>76250</v>
      </c>
      <c r="G61" s="27">
        <v>77914</v>
      </c>
      <c r="H61" s="27">
        <v>78190</v>
      </c>
      <c r="I61" s="27">
        <v>78968</v>
      </c>
      <c r="J61" s="27">
        <v>76944</v>
      </c>
      <c r="K61" s="27">
        <v>78399</v>
      </c>
      <c r="L61" s="27">
        <v>75458</v>
      </c>
      <c r="M61" s="27">
        <v>78268</v>
      </c>
      <c r="N61" s="27">
        <v>78138</v>
      </c>
      <c r="O61" s="27">
        <v>81233</v>
      </c>
      <c r="P61" s="27">
        <v>84045</v>
      </c>
      <c r="Q61" s="27">
        <v>88809</v>
      </c>
      <c r="R61" s="27">
        <v>88669</v>
      </c>
      <c r="S61" s="27">
        <v>92415</v>
      </c>
      <c r="T61" s="27">
        <v>95227</v>
      </c>
      <c r="U61" s="27">
        <v>95302</v>
      </c>
      <c r="V61" s="27">
        <v>94629</v>
      </c>
      <c r="W61" s="27">
        <v>90454</v>
      </c>
      <c r="X61" s="27">
        <v>88759</v>
      </c>
      <c r="Y61" s="27">
        <v>88052</v>
      </c>
      <c r="Z61" s="27">
        <v>86503</v>
      </c>
      <c r="AA61" s="27">
        <v>86964</v>
      </c>
      <c r="AB61" s="27">
        <v>87440</v>
      </c>
      <c r="AC61" s="27">
        <v>89234</v>
      </c>
      <c r="AD61" s="27">
        <v>90118</v>
      </c>
      <c r="AE61" s="27">
        <v>94840</v>
      </c>
      <c r="AF61" s="27">
        <v>93942</v>
      </c>
      <c r="AG61" s="27">
        <v>90872</v>
      </c>
      <c r="AH61" s="27">
        <v>86388</v>
      </c>
      <c r="AI61" s="27">
        <v>85402</v>
      </c>
      <c r="AJ61" s="27">
        <v>85595</v>
      </c>
      <c r="AK61" s="27">
        <v>87446</v>
      </c>
      <c r="AL61" s="27">
        <v>93757</v>
      </c>
      <c r="AM61" s="27">
        <v>97430</v>
      </c>
      <c r="AN61" s="27">
        <v>98041</v>
      </c>
      <c r="AO61" s="27">
        <v>104033</v>
      </c>
      <c r="AP61" s="27">
        <v>108510</v>
      </c>
      <c r="AQ61" s="27">
        <v>112301</v>
      </c>
      <c r="AR61" s="27">
        <v>121377</v>
      </c>
      <c r="AS61" s="27">
        <v>126115</v>
      </c>
      <c r="AT61" s="27">
        <v>127404</v>
      </c>
      <c r="AU61" s="27">
        <v>128577</v>
      </c>
      <c r="AV61" s="27">
        <v>129924</v>
      </c>
      <c r="AW61" s="27">
        <v>133841</v>
      </c>
      <c r="AX61" s="27">
        <v>134809</v>
      </c>
      <c r="AY61" s="27">
        <v>133253</v>
      </c>
      <c r="AZ61" s="27">
        <v>131563</v>
      </c>
      <c r="BA61" s="28">
        <v>125945</v>
      </c>
    </row>
    <row r="62" spans="1:53" ht="16.5" thickBot="1" thickTop="1">
      <c r="A62" s="12">
        <v>5</v>
      </c>
      <c r="B62" s="7"/>
      <c r="C62" s="69" t="str">
        <f>INDEX('[1]industr'!$D$3:$D$101,MATCH(D62,'[1]industr'!$B$3:$B$101,0))</f>
        <v>PL</v>
      </c>
      <c r="D62" s="26" t="s">
        <v>258</v>
      </c>
      <c r="E62" s="27">
        <v>414499</v>
      </c>
      <c r="F62" s="27">
        <v>387873</v>
      </c>
      <c r="G62" s="27">
        <v>374244</v>
      </c>
      <c r="H62" s="27">
        <v>364383</v>
      </c>
      <c r="I62" s="27">
        <v>356131</v>
      </c>
      <c r="J62" s="27">
        <v>351072</v>
      </c>
      <c r="K62" s="27">
        <v>353765</v>
      </c>
      <c r="L62" s="27">
        <v>368205</v>
      </c>
      <c r="M62" s="27">
        <v>378348</v>
      </c>
      <c r="N62" s="27">
        <v>382002</v>
      </c>
      <c r="O62" s="27">
        <v>395619</v>
      </c>
      <c r="P62" s="27">
        <v>412635</v>
      </c>
      <c r="Q62" s="27">
        <v>428203</v>
      </c>
      <c r="R62" s="27">
        <v>433109</v>
      </c>
      <c r="S62" s="27">
        <v>481285</v>
      </c>
      <c r="T62" s="27">
        <v>494310</v>
      </c>
      <c r="U62" s="27">
        <v>515214</v>
      </c>
      <c r="V62" s="27">
        <v>547719</v>
      </c>
      <c r="W62" s="27">
        <v>547720</v>
      </c>
      <c r="X62" s="27">
        <v>564431</v>
      </c>
      <c r="Y62" s="27">
        <v>589938</v>
      </c>
      <c r="Z62" s="27">
        <v>607790</v>
      </c>
      <c r="AA62" s="27">
        <v>637213</v>
      </c>
      <c r="AB62" s="27">
        <v>680091</v>
      </c>
      <c r="AC62" s="27">
        <v>701720</v>
      </c>
      <c r="AD62" s="27">
        <v>723605</v>
      </c>
      <c r="AE62" s="27">
        <v>705356</v>
      </c>
      <c r="AF62" s="27">
        <v>681657</v>
      </c>
      <c r="AG62" s="27">
        <v>695759</v>
      </c>
      <c r="AH62" s="27">
        <v>691229</v>
      </c>
      <c r="AI62" s="27">
        <v>669312</v>
      </c>
      <c r="AJ62" s="27">
        <v>665221</v>
      </c>
      <c r="AK62" s="27">
        <v>672864</v>
      </c>
      <c r="AL62" s="27">
        <v>646381</v>
      </c>
      <c r="AM62" s="27">
        <v>623650</v>
      </c>
      <c r="AN62" s="27">
        <v>600862</v>
      </c>
      <c r="AO62" s="27">
        <v>577893</v>
      </c>
      <c r="AP62" s="27">
        <v>564381</v>
      </c>
      <c r="AQ62" s="27">
        <v>547819</v>
      </c>
      <c r="AR62" s="27">
        <v>532828</v>
      </c>
      <c r="AS62" s="27">
        <v>525751</v>
      </c>
      <c r="AT62" s="27">
        <v>521817</v>
      </c>
      <c r="AU62" s="27">
        <v>531316</v>
      </c>
      <c r="AV62" s="27">
        <v>547397</v>
      </c>
      <c r="AW62" s="27">
        <v>563921</v>
      </c>
      <c r="AX62" s="27">
        <v>589349</v>
      </c>
      <c r="AY62" s="27">
        <v>599505</v>
      </c>
      <c r="AZ62" s="27">
        <v>627624</v>
      </c>
      <c r="BA62" s="28">
        <v>669485</v>
      </c>
    </row>
    <row r="63" spans="1:53" ht="16.5" thickBot="1" thickTop="1">
      <c r="A63" s="12">
        <v>5</v>
      </c>
      <c r="B63" s="7"/>
      <c r="C63" s="69" t="str">
        <f>INDEX('[1]industr'!$D$3:$D$101,MATCH(D63,'[1]industr'!$B$3:$B$101,0))</f>
        <v>PR</v>
      </c>
      <c r="D63" s="26" t="s">
        <v>140</v>
      </c>
      <c r="E63" s="27">
        <v>104594</v>
      </c>
      <c r="F63" s="27">
        <v>102492</v>
      </c>
      <c r="G63" s="27">
        <v>105449</v>
      </c>
      <c r="H63" s="27">
        <v>109399</v>
      </c>
      <c r="I63" s="27">
        <v>109298</v>
      </c>
      <c r="J63" s="27">
        <v>112515</v>
      </c>
      <c r="K63" s="27">
        <v>114383</v>
      </c>
      <c r="L63" s="27">
        <v>112774</v>
      </c>
      <c r="M63" s="27">
        <v>120008</v>
      </c>
      <c r="N63" s="27">
        <v>116002</v>
      </c>
      <c r="O63" s="27">
        <v>113510</v>
      </c>
      <c r="P63" s="27">
        <v>113047</v>
      </c>
      <c r="Q63" s="27">
        <v>110363</v>
      </c>
      <c r="R63" s="27">
        <v>107184</v>
      </c>
      <c r="S63" s="27">
        <v>109227</v>
      </c>
      <c r="T63" s="27">
        <v>113960</v>
      </c>
      <c r="U63" s="27">
        <v>114924</v>
      </c>
      <c r="V63" s="27">
        <v>116299</v>
      </c>
      <c r="W63" s="27">
        <v>116321</v>
      </c>
      <c r="X63" s="27">
        <v>118483</v>
      </c>
      <c r="Y63" s="27">
        <v>122093</v>
      </c>
      <c r="Z63" s="27">
        <v>123179</v>
      </c>
      <c r="AA63" s="27">
        <v>126715</v>
      </c>
      <c r="AB63" s="27">
        <v>130450</v>
      </c>
      <c r="AC63" s="27">
        <v>142783</v>
      </c>
      <c r="AD63" s="27">
        <v>144296</v>
      </c>
      <c r="AE63" s="27">
        <v>151002</v>
      </c>
      <c r="AF63" s="27">
        <v>152071</v>
      </c>
      <c r="AG63" s="27">
        <v>158309</v>
      </c>
      <c r="AH63" s="27">
        <v>160311</v>
      </c>
      <c r="AI63" s="27">
        <v>167467</v>
      </c>
      <c r="AJ63" s="27">
        <v>181064</v>
      </c>
      <c r="AK63" s="27">
        <v>186712</v>
      </c>
      <c r="AL63" s="27">
        <v>179648</v>
      </c>
      <c r="AM63" s="27">
        <v>171979</v>
      </c>
      <c r="AN63" s="27">
        <v>172324</v>
      </c>
      <c r="AO63" s="27">
        <v>174685</v>
      </c>
      <c r="AP63" s="27">
        <v>181243</v>
      </c>
      <c r="AQ63" s="27">
        <v>180690</v>
      </c>
      <c r="AR63" s="27">
        <v>189739</v>
      </c>
      <c r="AS63" s="27">
        <v>194962</v>
      </c>
      <c r="AT63" s="27">
        <v>202061</v>
      </c>
      <c r="AU63" s="27">
        <v>206940</v>
      </c>
      <c r="AV63" s="27">
        <v>210299</v>
      </c>
      <c r="AW63" s="27">
        <v>217136</v>
      </c>
      <c r="AX63" s="27">
        <v>212152</v>
      </c>
      <c r="AY63" s="27">
        <v>220200</v>
      </c>
      <c r="AZ63" s="27">
        <v>217516</v>
      </c>
      <c r="BA63" s="28">
        <v>213895</v>
      </c>
    </row>
    <row r="64" spans="1:53" ht="16.5" thickBot="1" thickTop="1">
      <c r="A64" s="12">
        <v>5</v>
      </c>
      <c r="B64" s="7"/>
      <c r="C64" s="69" t="str">
        <f>INDEX('[1]industr'!$D$3:$D$101,MATCH(D64,'[1]industr'!$B$3:$B$101,0))</f>
        <v>Rom</v>
      </c>
      <c r="D64" s="26" t="s">
        <v>141</v>
      </c>
      <c r="E64" s="27">
        <v>221900</v>
      </c>
      <c r="F64" s="27">
        <v>214728</v>
      </c>
      <c r="G64" s="27">
        <v>219483</v>
      </c>
      <c r="H64" s="27">
        <v>221020</v>
      </c>
      <c r="I64" s="27">
        <v>216261</v>
      </c>
      <c r="J64" s="27">
        <v>212459</v>
      </c>
      <c r="K64" s="27">
        <v>210529</v>
      </c>
      <c r="L64" s="27">
        <v>220368</v>
      </c>
      <c r="M64" s="27">
        <v>234521</v>
      </c>
      <c r="N64" s="27">
        <v>234600</v>
      </c>
      <c r="O64" s="27">
        <v>237297</v>
      </c>
      <c r="P64" s="27">
        <v>236891</v>
      </c>
      <c r="Q64" s="27">
        <v>231348</v>
      </c>
      <c r="R64" s="27">
        <v>236640</v>
      </c>
      <c r="S64" s="27">
        <v>246736</v>
      </c>
      <c r="T64" s="27">
        <v>249994</v>
      </c>
      <c r="U64" s="27">
        <v>260393</v>
      </c>
      <c r="V64" s="27">
        <v>275275</v>
      </c>
      <c r="W64" s="27">
        <v>314746</v>
      </c>
      <c r="X64" s="27">
        <v>369544</v>
      </c>
      <c r="Y64" s="27">
        <v>380043</v>
      </c>
      <c r="Z64" s="27">
        <v>383199</v>
      </c>
      <c r="AA64" s="27">
        <v>376896</v>
      </c>
      <c r="AB64" s="27">
        <v>358797</v>
      </c>
      <c r="AC64" s="27">
        <v>350741</v>
      </c>
      <c r="AD64" s="27">
        <v>321498</v>
      </c>
      <c r="AE64" s="27">
        <v>344369</v>
      </c>
      <c r="AF64" s="27">
        <v>381101</v>
      </c>
      <c r="AG64" s="27">
        <v>398904</v>
      </c>
      <c r="AH64" s="27">
        <v>410603</v>
      </c>
      <c r="AI64" s="27">
        <v>416598</v>
      </c>
      <c r="AJ64" s="27">
        <v>423958</v>
      </c>
      <c r="AK64" s="27">
        <v>417353</v>
      </c>
      <c r="AL64" s="27">
        <v>418185</v>
      </c>
      <c r="AM64" s="27">
        <v>427732</v>
      </c>
      <c r="AN64" s="27">
        <v>378696</v>
      </c>
      <c r="AO64" s="27">
        <v>389153</v>
      </c>
      <c r="AP64" s="27">
        <v>400146</v>
      </c>
      <c r="AQ64" s="27">
        <v>427034</v>
      </c>
      <c r="AR64" s="27">
        <v>465764</v>
      </c>
      <c r="AS64" s="27">
        <v>526091</v>
      </c>
      <c r="AT64" s="27">
        <v>527764</v>
      </c>
      <c r="AU64" s="27">
        <v>273678</v>
      </c>
      <c r="AV64" s="27">
        <v>278362</v>
      </c>
      <c r="AW64" s="27">
        <v>287383</v>
      </c>
      <c r="AX64" s="27">
        <v>294886</v>
      </c>
      <c r="AY64" s="27">
        <v>301985</v>
      </c>
      <c r="AZ64" s="27">
        <v>324859</v>
      </c>
      <c r="BA64" s="28">
        <v>352241</v>
      </c>
    </row>
    <row r="65" spans="1:53" ht="16.5" thickBot="1" thickTop="1">
      <c r="A65" s="12">
        <v>5</v>
      </c>
      <c r="B65" s="7"/>
      <c r="C65" s="69" t="str">
        <f>INDEX('[1]industr'!$D$3:$D$101,MATCH(D65,'[1]industr'!$B$3:$B$101,0))</f>
        <v>SLN</v>
      </c>
      <c r="D65" s="26" t="s">
        <v>142</v>
      </c>
      <c r="E65" s="27">
        <v>21817</v>
      </c>
      <c r="F65" s="27">
        <v>19823</v>
      </c>
      <c r="G65" s="27">
        <v>18932</v>
      </c>
      <c r="H65" s="27">
        <v>18157</v>
      </c>
      <c r="I65" s="27">
        <v>17961</v>
      </c>
      <c r="J65" s="27">
        <v>17321</v>
      </c>
      <c r="K65" s="27">
        <v>17501</v>
      </c>
      <c r="L65" s="27">
        <v>17477</v>
      </c>
      <c r="M65" s="27">
        <v>18180</v>
      </c>
      <c r="N65" s="27">
        <v>17533</v>
      </c>
      <c r="O65" s="27">
        <v>17856</v>
      </c>
      <c r="P65" s="27">
        <v>18165</v>
      </c>
      <c r="Q65" s="27">
        <v>18788</v>
      </c>
      <c r="R65" s="27">
        <v>18980</v>
      </c>
      <c r="S65" s="27">
        <v>19463</v>
      </c>
      <c r="T65" s="27">
        <v>19793</v>
      </c>
      <c r="U65" s="27">
        <v>19982</v>
      </c>
      <c r="V65" s="27">
        <v>21583</v>
      </c>
      <c r="W65" s="27">
        <v>22368</v>
      </c>
      <c r="X65" s="27">
        <v>23447</v>
      </c>
      <c r="Y65" s="27">
        <v>25209</v>
      </c>
      <c r="Z65" s="27">
        <v>25592</v>
      </c>
      <c r="AA65" s="27">
        <v>25570</v>
      </c>
      <c r="AB65" s="27">
        <v>25933</v>
      </c>
      <c r="AC65" s="27">
        <v>26274</v>
      </c>
      <c r="AD65" s="27">
        <v>27200</v>
      </c>
      <c r="AE65" s="27">
        <v>28894</v>
      </c>
      <c r="AF65" s="27">
        <v>29220</v>
      </c>
      <c r="AG65" s="27">
        <v>29902</v>
      </c>
      <c r="AH65" s="27">
        <v>30604</v>
      </c>
      <c r="AI65" s="27">
        <v>30354</v>
      </c>
      <c r="AJ65" s="27">
        <v>29904</v>
      </c>
      <c r="AK65" s="27">
        <v>30339</v>
      </c>
      <c r="AL65" s="27">
        <v>29786</v>
      </c>
      <c r="AM65" s="27">
        <v>28625</v>
      </c>
      <c r="AN65" s="27">
        <v>29548</v>
      </c>
      <c r="AO65" s="27">
        <v>28713</v>
      </c>
      <c r="AP65" s="27">
        <v>28278</v>
      </c>
      <c r="AQ65" s="27">
        <v>27432</v>
      </c>
      <c r="AR65" s="27">
        <v>27883</v>
      </c>
      <c r="AS65" s="27">
        <v>28580</v>
      </c>
      <c r="AT65" s="27">
        <v>29824</v>
      </c>
      <c r="AU65" s="27">
        <v>30941</v>
      </c>
      <c r="AV65" s="27">
        <v>30587</v>
      </c>
      <c r="AW65" s="27">
        <v>29184</v>
      </c>
      <c r="AX65" s="27">
        <v>29174</v>
      </c>
      <c r="AY65" s="27">
        <v>29035</v>
      </c>
      <c r="AZ65" s="27">
        <v>28955</v>
      </c>
      <c r="BA65" s="28">
        <v>27825</v>
      </c>
    </row>
    <row r="66" spans="1:53" ht="16.5" thickBot="1" thickTop="1">
      <c r="A66" s="12">
        <v>5</v>
      </c>
      <c r="B66" s="7"/>
      <c r="C66" s="69" t="str">
        <f>INDEX('[1]industr'!$D$3:$D$101,MATCH(D66,'[1]industr'!$B$3:$B$101,0))</f>
        <v>SLO</v>
      </c>
      <c r="D66" s="26" t="s">
        <v>143</v>
      </c>
      <c r="E66" s="27">
        <v>57360</v>
      </c>
      <c r="F66" s="27">
        <v>54424</v>
      </c>
      <c r="G66" s="27">
        <v>53904</v>
      </c>
      <c r="H66" s="27">
        <v>54430</v>
      </c>
      <c r="I66" s="27">
        <v>53747</v>
      </c>
      <c r="J66" s="27">
        <v>51713</v>
      </c>
      <c r="K66" s="27">
        <v>50841</v>
      </c>
      <c r="L66" s="27">
        <v>51136</v>
      </c>
      <c r="M66" s="27">
        <v>55151</v>
      </c>
      <c r="N66" s="27">
        <v>56223</v>
      </c>
      <c r="O66" s="27">
        <v>57582</v>
      </c>
      <c r="P66" s="27">
        <v>59111</v>
      </c>
      <c r="Q66" s="27">
        <v>60123</v>
      </c>
      <c r="R66" s="27">
        <v>61427</v>
      </c>
      <c r="S66" s="27">
        <v>66370</v>
      </c>
      <c r="T66" s="27">
        <v>73256</v>
      </c>
      <c r="U66" s="27">
        <v>74640</v>
      </c>
      <c r="V66" s="27">
        <v>78569</v>
      </c>
      <c r="W66" s="27">
        <v>79989</v>
      </c>
      <c r="X66" s="27">
        <v>80116</v>
      </c>
      <c r="Y66" s="27">
        <v>83242</v>
      </c>
      <c r="Z66" s="27">
        <v>84006</v>
      </c>
      <c r="AA66" s="27">
        <v>87138</v>
      </c>
      <c r="AB66" s="27">
        <v>90155</v>
      </c>
      <c r="AC66" s="27">
        <v>90843</v>
      </c>
      <c r="AD66" s="27">
        <v>92053</v>
      </c>
      <c r="AE66" s="27">
        <v>92618</v>
      </c>
      <c r="AF66" s="27">
        <v>93290</v>
      </c>
      <c r="AG66" s="27">
        <v>95100</v>
      </c>
      <c r="AH66" s="27">
        <v>100240</v>
      </c>
      <c r="AI66" s="27">
        <v>100193</v>
      </c>
      <c r="AJ66" s="27">
        <v>99533</v>
      </c>
      <c r="AK66" s="27">
        <v>99814</v>
      </c>
      <c r="AL66" s="27">
        <v>97649</v>
      </c>
      <c r="AM66" s="27">
        <v>97585</v>
      </c>
      <c r="AN66" s="27">
        <v>92953</v>
      </c>
      <c r="AO66" s="27">
        <v>87794</v>
      </c>
      <c r="AP66" s="27">
        <v>83062</v>
      </c>
      <c r="AQ66" s="27">
        <v>80666</v>
      </c>
      <c r="AR66" s="27">
        <v>79769</v>
      </c>
      <c r="AS66" s="27">
        <v>76370</v>
      </c>
      <c r="AT66" s="27">
        <v>77537</v>
      </c>
      <c r="AU66" s="27">
        <v>81453</v>
      </c>
      <c r="AV66" s="27">
        <v>84257</v>
      </c>
      <c r="AW66" s="27">
        <v>86878</v>
      </c>
      <c r="AX66" s="27">
        <v>87158</v>
      </c>
      <c r="AY66" s="27">
        <v>83899</v>
      </c>
      <c r="AZ66" s="27">
        <v>87359</v>
      </c>
      <c r="BA66" s="28">
        <v>88412</v>
      </c>
    </row>
    <row r="67" spans="1:53" ht="16.5" thickBot="1" thickTop="1">
      <c r="A67" s="12">
        <v>5</v>
      </c>
      <c r="B67" s="7"/>
      <c r="C67" s="69" t="str">
        <f>INDEX('[1]industr'!$D$3:$D$101,MATCH(D67,'[1]industr'!$B$3:$B$101,0))</f>
        <v>Fin</v>
      </c>
      <c r="D67" s="26" t="s">
        <v>144</v>
      </c>
      <c r="E67" s="27">
        <v>59530</v>
      </c>
      <c r="F67" s="27">
        <v>58729</v>
      </c>
      <c r="G67" s="27">
        <v>58840</v>
      </c>
      <c r="H67" s="27">
        <v>57745</v>
      </c>
      <c r="I67" s="27">
        <v>57758</v>
      </c>
      <c r="J67" s="27">
        <v>56630</v>
      </c>
      <c r="K67" s="27">
        <v>55555</v>
      </c>
      <c r="L67" s="27">
        <v>56189</v>
      </c>
      <c r="M67" s="27">
        <v>56742</v>
      </c>
      <c r="N67" s="27">
        <v>57574</v>
      </c>
      <c r="O67" s="27">
        <v>57108</v>
      </c>
      <c r="P67" s="27">
        <v>59329</v>
      </c>
      <c r="Q67" s="27">
        <v>60723</v>
      </c>
      <c r="R67" s="27">
        <v>63067</v>
      </c>
      <c r="S67" s="27">
        <v>65231</v>
      </c>
      <c r="T67" s="27">
        <v>64826</v>
      </c>
      <c r="U67" s="27">
        <v>66731</v>
      </c>
      <c r="V67" s="27">
        <v>65395</v>
      </c>
      <c r="W67" s="27">
        <v>65549</v>
      </c>
      <c r="X67" s="27">
        <v>63348</v>
      </c>
      <c r="Y67" s="27">
        <v>63316</v>
      </c>
      <c r="Z67" s="27">
        <v>59827</v>
      </c>
      <c r="AA67" s="27">
        <v>60632</v>
      </c>
      <c r="AB67" s="27">
        <v>62796</v>
      </c>
      <c r="AC67" s="27">
        <v>65076</v>
      </c>
      <c r="AD67" s="27">
        <v>66892</v>
      </c>
      <c r="AE67" s="27">
        <v>66106</v>
      </c>
      <c r="AF67" s="27">
        <v>63469</v>
      </c>
      <c r="AG67" s="27">
        <v>63064</v>
      </c>
      <c r="AH67" s="27">
        <v>63428</v>
      </c>
      <c r="AI67" s="27">
        <v>63983</v>
      </c>
      <c r="AJ67" s="27">
        <v>65659</v>
      </c>
      <c r="AK67" s="27">
        <v>66846</v>
      </c>
      <c r="AL67" s="27">
        <v>65719</v>
      </c>
      <c r="AM67" s="27">
        <v>62472</v>
      </c>
      <c r="AN67" s="27">
        <v>56787</v>
      </c>
      <c r="AO67" s="27">
        <v>58864</v>
      </c>
      <c r="AP67" s="27">
        <v>61067</v>
      </c>
      <c r="AQ67" s="27">
        <v>64559</v>
      </c>
      <c r="AR67" s="27">
        <v>67450</v>
      </c>
      <c r="AS67" s="27">
        <v>73654</v>
      </c>
      <c r="AT67" s="27">
        <v>77289</v>
      </c>
      <c r="AU67" s="27">
        <v>77697</v>
      </c>
      <c r="AV67" s="27">
        <v>77885</v>
      </c>
      <c r="AW67" s="27">
        <v>80428</v>
      </c>
      <c r="AX67" s="27">
        <v>82251</v>
      </c>
      <c r="AY67" s="27">
        <v>81454</v>
      </c>
      <c r="AZ67" s="27">
        <v>81996</v>
      </c>
      <c r="BA67" s="28">
        <v>82129</v>
      </c>
    </row>
    <row r="68" spans="1:53" ht="16.5" thickBot="1" thickTop="1">
      <c r="A68" s="12">
        <v>5</v>
      </c>
      <c r="B68" s="7"/>
      <c r="C68" s="69" t="str">
        <f>INDEX('[1]industr'!$D$3:$D$101,MATCH(D68,'[1]industr'!$B$3:$B$101,0))</f>
        <v>SWE</v>
      </c>
      <c r="D68" s="26" t="s">
        <v>145</v>
      </c>
      <c r="E68" s="27">
        <v>109301</v>
      </c>
      <c r="F68" s="27">
        <v>107421</v>
      </c>
      <c r="G68" s="27">
        <v>105913</v>
      </c>
      <c r="H68" s="27">
        <v>101346</v>
      </c>
      <c r="I68" s="27">
        <v>100928</v>
      </c>
      <c r="J68" s="27">
        <v>99157</v>
      </c>
      <c r="K68" s="27">
        <v>95815</v>
      </c>
      <c r="L68" s="27">
        <v>91466</v>
      </c>
      <c r="M68" s="27">
        <v>90441</v>
      </c>
      <c r="N68" s="27">
        <v>88173</v>
      </c>
      <c r="O68" s="27">
        <v>89028</v>
      </c>
      <c r="P68" s="27">
        <v>90502</v>
      </c>
      <c r="Q68" s="27">
        <v>95297</v>
      </c>
      <c r="R68" s="27">
        <v>103422</v>
      </c>
      <c r="S68" s="27">
        <v>112257</v>
      </c>
      <c r="T68" s="27">
        <v>117998</v>
      </c>
      <c r="U68" s="27">
        <v>122848</v>
      </c>
      <c r="V68" s="27">
        <v>123737</v>
      </c>
      <c r="W68" s="27">
        <v>123938</v>
      </c>
      <c r="X68" s="27">
        <v>116023</v>
      </c>
      <c r="Y68" s="27">
        <v>112080</v>
      </c>
      <c r="Z68" s="27">
        <v>104699</v>
      </c>
      <c r="AA68" s="27">
        <v>101950</v>
      </c>
      <c r="AB68" s="27">
        <v>98463</v>
      </c>
      <c r="AC68" s="27">
        <v>93889</v>
      </c>
      <c r="AD68" s="27">
        <v>91780</v>
      </c>
      <c r="AE68" s="27">
        <v>92748</v>
      </c>
      <c r="AF68" s="27">
        <v>94065</v>
      </c>
      <c r="AG68" s="27">
        <v>97064</v>
      </c>
      <c r="AH68" s="27">
        <v>96255</v>
      </c>
      <c r="AI68" s="27">
        <v>93222</v>
      </c>
      <c r="AJ68" s="27">
        <v>96057</v>
      </c>
      <c r="AK68" s="27">
        <v>98345</v>
      </c>
      <c r="AL68" s="27">
        <v>103632</v>
      </c>
      <c r="AM68" s="27">
        <v>109874</v>
      </c>
      <c r="AN68" s="27">
        <v>109663</v>
      </c>
      <c r="AO68" s="27">
        <v>112273</v>
      </c>
      <c r="AP68" s="27">
        <v>114484</v>
      </c>
      <c r="AQ68" s="27">
        <v>110150</v>
      </c>
      <c r="AR68" s="27">
        <v>107622</v>
      </c>
      <c r="AS68" s="27">
        <v>113087</v>
      </c>
      <c r="AT68" s="27">
        <v>121360</v>
      </c>
      <c r="AU68" s="27">
        <v>123354</v>
      </c>
      <c r="AV68" s="27">
        <v>122806</v>
      </c>
      <c r="AW68" s="27">
        <v>122664</v>
      </c>
      <c r="AX68" s="27">
        <v>112903</v>
      </c>
      <c r="AY68" s="27">
        <v>107284</v>
      </c>
      <c r="AZ68" s="27">
        <v>104501</v>
      </c>
      <c r="BA68" s="28">
        <v>102219</v>
      </c>
    </row>
    <row r="69" spans="1:53" ht="16.5" thickBot="1" thickTop="1">
      <c r="A69" s="12">
        <v>5</v>
      </c>
      <c r="B69" s="7"/>
      <c r="C69" s="69" t="str">
        <f>INDEX('[1]industr'!$D$3:$D$101,MATCH(D69,'[1]industr'!$B$3:$B$101,0))</f>
        <v>UK</v>
      </c>
      <c r="D69" s="26" t="s">
        <v>291</v>
      </c>
      <c r="E69" s="27">
        <v>794383</v>
      </c>
      <c r="F69" s="27">
        <v>772245</v>
      </c>
      <c r="G69" s="27">
        <v>748563</v>
      </c>
      <c r="H69" s="27">
        <v>722549</v>
      </c>
      <c r="I69" s="27">
        <v>715996</v>
      </c>
      <c r="J69" s="27">
        <v>695549</v>
      </c>
      <c r="K69" s="27">
        <v>668777</v>
      </c>
      <c r="L69" s="27">
        <v>669123</v>
      </c>
      <c r="M69" s="27">
        <v>679029</v>
      </c>
      <c r="N69" s="27">
        <v>699976</v>
      </c>
      <c r="O69" s="27">
        <v>716888</v>
      </c>
      <c r="P69" s="27">
        <v>726622</v>
      </c>
      <c r="Q69" s="27">
        <v>732863</v>
      </c>
      <c r="R69" s="27">
        <v>731582</v>
      </c>
      <c r="S69" s="27">
        <v>750480</v>
      </c>
      <c r="T69" s="27">
        <v>761526</v>
      </c>
      <c r="U69" s="27">
        <v>780799</v>
      </c>
      <c r="V69" s="27">
        <v>792269</v>
      </c>
      <c r="W69" s="27">
        <v>798364</v>
      </c>
      <c r="X69" s="27">
        <v>777036</v>
      </c>
      <c r="Y69" s="27">
        <v>787303</v>
      </c>
      <c r="Z69" s="27">
        <v>775405</v>
      </c>
      <c r="AA69" s="27">
        <v>754805</v>
      </c>
      <c r="AB69" s="27">
        <v>750520</v>
      </c>
      <c r="AC69" s="27">
        <v>729401</v>
      </c>
      <c r="AD69" s="27">
        <v>721238</v>
      </c>
      <c r="AE69" s="27">
        <v>718999</v>
      </c>
      <c r="AF69" s="27">
        <v>730712</v>
      </c>
      <c r="AG69" s="27">
        <v>753708</v>
      </c>
      <c r="AH69" s="27">
        <v>734572</v>
      </c>
      <c r="AI69" s="27">
        <v>686952</v>
      </c>
      <c r="AJ69" s="27">
        <v>657038</v>
      </c>
      <c r="AK69" s="27">
        <v>675526</v>
      </c>
      <c r="AL69" s="27">
        <v>697518</v>
      </c>
      <c r="AM69" s="27">
        <v>737138</v>
      </c>
      <c r="AN69" s="27">
        <v>779545</v>
      </c>
      <c r="AO69" s="27">
        <v>834000</v>
      </c>
      <c r="AP69" s="27">
        <v>901600</v>
      </c>
      <c r="AQ69" s="27">
        <v>903907</v>
      </c>
      <c r="AR69" s="27">
        <v>920300</v>
      </c>
      <c r="AS69" s="27">
        <v>947300</v>
      </c>
      <c r="AT69" s="27">
        <v>961800</v>
      </c>
      <c r="AU69" s="27">
        <v>976600</v>
      </c>
      <c r="AV69" s="27">
        <v>997275</v>
      </c>
      <c r="AW69" s="27">
        <v>1014700</v>
      </c>
      <c r="AX69" s="27">
        <v>990200</v>
      </c>
      <c r="AY69" s="27">
        <v>975600</v>
      </c>
      <c r="AZ69" s="27">
        <v>944400</v>
      </c>
      <c r="BA69" s="28">
        <v>918286</v>
      </c>
    </row>
    <row r="70" spans="1:53" ht="16.5" thickBot="1" thickTop="1">
      <c r="A70" s="12">
        <v>5</v>
      </c>
      <c r="B70" s="7"/>
      <c r="C70" s="69" t="str">
        <f>INDEX('[1]industr'!$D$3:$D$101,MATCH(D70,'[1]industr'!$B$3:$B$101,0))</f>
        <v>Cro</v>
      </c>
      <c r="D70" s="26" t="s">
        <v>146</v>
      </c>
      <c r="E70" s="27">
        <v>43753</v>
      </c>
      <c r="F70" s="27">
        <v>41910</v>
      </c>
      <c r="G70" s="27">
        <v>41446</v>
      </c>
      <c r="H70" s="27">
        <v>42492</v>
      </c>
      <c r="I70" s="27">
        <v>40307</v>
      </c>
      <c r="J70" s="27">
        <v>39668</v>
      </c>
      <c r="K70" s="27">
        <v>40094</v>
      </c>
      <c r="L70" s="27">
        <v>40993</v>
      </c>
      <c r="M70" s="27">
        <v>43746</v>
      </c>
      <c r="N70" s="27">
        <v>45179</v>
      </c>
      <c r="O70" s="27">
        <v>47068</v>
      </c>
      <c r="P70" s="27">
        <v>55501</v>
      </c>
      <c r="Q70" s="27">
        <v>53811</v>
      </c>
      <c r="R70" s="27">
        <v>50182</v>
      </c>
      <c r="S70" s="27">
        <v>48584</v>
      </c>
      <c r="T70" s="27">
        <v>48535</v>
      </c>
      <c r="U70" s="27">
        <v>46970</v>
      </c>
      <c r="V70" s="27">
        <v>51829</v>
      </c>
      <c r="W70" s="27">
        <v>55409</v>
      </c>
      <c r="X70" s="27">
        <v>55651</v>
      </c>
      <c r="Y70" s="27">
        <v>58525</v>
      </c>
      <c r="Z70" s="27">
        <v>59209</v>
      </c>
      <c r="AA70" s="27">
        <v>60226</v>
      </c>
      <c r="AB70" s="27">
        <v>62665</v>
      </c>
      <c r="AC70" s="27">
        <v>64888</v>
      </c>
      <c r="AD70" s="27">
        <v>65599</v>
      </c>
      <c r="AE70" s="27">
        <v>66737</v>
      </c>
      <c r="AF70" s="27">
        <v>67455</v>
      </c>
      <c r="AG70" s="27">
        <v>68220</v>
      </c>
      <c r="AH70" s="27">
        <v>69229</v>
      </c>
      <c r="AI70" s="27">
        <v>68704</v>
      </c>
      <c r="AJ70" s="27">
        <v>68035</v>
      </c>
      <c r="AK70" s="27">
        <v>67054</v>
      </c>
      <c r="AL70" s="27">
        <v>67016</v>
      </c>
      <c r="AM70" s="27">
        <v>67251</v>
      </c>
      <c r="AN70" s="27">
        <v>67389</v>
      </c>
      <c r="AO70" s="27">
        <v>66035</v>
      </c>
      <c r="AP70" s="27">
        <v>64890</v>
      </c>
      <c r="AQ70" s="27">
        <v>61103</v>
      </c>
      <c r="AR70" s="27">
        <v>63635</v>
      </c>
      <c r="AS70" s="27">
        <v>65431</v>
      </c>
      <c r="AT70" s="27">
        <v>67103</v>
      </c>
      <c r="AU70" s="27">
        <v>71325</v>
      </c>
      <c r="AV70" s="27">
        <v>71186</v>
      </c>
      <c r="AW70" s="27">
        <v>68873</v>
      </c>
      <c r="AX70" s="27">
        <v>69878</v>
      </c>
      <c r="AY70" s="27">
        <v>72267</v>
      </c>
      <c r="AZ70" s="27">
        <v>74190</v>
      </c>
      <c r="BA70" s="28">
        <v>76156</v>
      </c>
    </row>
    <row r="71" spans="1:53" ht="16.5" thickBot="1" thickTop="1">
      <c r="A71" s="12">
        <v>5</v>
      </c>
      <c r="B71" s="7"/>
      <c r="C71" s="69" t="str">
        <f>INDEX('[1]industr'!$D$3:$D$101,MATCH(D71,'[1]industr'!$B$3:$B$101,0))</f>
        <v>Mak</v>
      </c>
      <c r="D71" s="31" t="s">
        <v>559</v>
      </c>
      <c r="E71" s="27">
        <v>22945</v>
      </c>
      <c r="F71" s="27">
        <v>22688</v>
      </c>
      <c r="G71" s="27">
        <v>22585</v>
      </c>
      <c r="H71" s="27">
        <v>22482</v>
      </c>
      <c r="I71" s="27">
        <v>23361</v>
      </c>
      <c r="J71" s="27">
        <v>27011</v>
      </c>
      <c r="K71" s="27">
        <v>27761</v>
      </c>
      <c r="L71" s="27">
        <v>27010</v>
      </c>
      <c r="M71" s="27">
        <v>29308</v>
      </c>
      <c r="N71" s="27">
        <v>27309</v>
      </c>
      <c r="O71" s="27">
        <v>29244</v>
      </c>
      <c r="P71" s="27">
        <v>29478</v>
      </c>
      <c r="Q71" s="27">
        <v>31403</v>
      </c>
      <c r="R71" s="27">
        <v>32154</v>
      </c>
      <c r="S71" s="27">
        <v>33487</v>
      </c>
      <c r="T71" s="27">
        <v>32374</v>
      </c>
      <c r="U71" s="27">
        <v>33238</v>
      </c>
      <c r="V71" s="27">
        <v>34830</v>
      </c>
      <c r="W71" s="27">
        <v>35401</v>
      </c>
      <c r="X71" s="27">
        <v>35927</v>
      </c>
      <c r="Y71" s="27">
        <v>37879</v>
      </c>
      <c r="Z71" s="27">
        <v>38572</v>
      </c>
      <c r="AA71" s="27">
        <v>38234</v>
      </c>
      <c r="AB71" s="27">
        <v>38722</v>
      </c>
      <c r="AC71" s="27">
        <v>38861</v>
      </c>
      <c r="AD71" s="27">
        <v>39210</v>
      </c>
      <c r="AE71" s="27">
        <v>39789</v>
      </c>
      <c r="AF71" s="27">
        <v>39488</v>
      </c>
      <c r="AG71" s="27">
        <v>39784</v>
      </c>
      <c r="AH71" s="27">
        <v>39407</v>
      </c>
      <c r="AI71" s="27">
        <v>38790</v>
      </c>
      <c r="AJ71" s="27">
        <v>38930</v>
      </c>
      <c r="AK71" s="27">
        <v>39810</v>
      </c>
      <c r="AL71" s="27">
        <v>39579</v>
      </c>
      <c r="AM71" s="27">
        <v>38383</v>
      </c>
      <c r="AN71" s="27">
        <v>37479</v>
      </c>
      <c r="AO71" s="27">
        <v>38187</v>
      </c>
      <c r="AP71" s="27">
        <v>37904</v>
      </c>
      <c r="AQ71" s="27">
        <v>37862</v>
      </c>
      <c r="AR71" s="27">
        <v>40341</v>
      </c>
      <c r="AS71" s="27">
        <v>40124</v>
      </c>
      <c r="AT71" s="27">
        <v>40763</v>
      </c>
      <c r="AU71" s="27">
        <v>41431</v>
      </c>
      <c r="AV71" s="27">
        <v>42433</v>
      </c>
      <c r="AW71" s="27">
        <v>42897</v>
      </c>
      <c r="AX71" s="27">
        <v>41284</v>
      </c>
      <c r="AY71" s="27">
        <v>40615</v>
      </c>
      <c r="AZ71" s="27">
        <v>42182</v>
      </c>
      <c r="BA71" s="28">
        <v>44059</v>
      </c>
    </row>
    <row r="72" spans="1:53" ht="16.5" thickBot="1" thickTop="1">
      <c r="A72" s="12">
        <v>5</v>
      </c>
      <c r="B72" s="7"/>
      <c r="C72" s="69" t="str">
        <f>INDEX('[1]industr'!$D$3:$D$101,MATCH(D72,'[1]industr'!$B$3:$B$101,0))</f>
        <v>NOR</v>
      </c>
      <c r="D72" s="26" t="s">
        <v>153</v>
      </c>
      <c r="E72" s="27">
        <v>60497</v>
      </c>
      <c r="F72" s="27">
        <v>58459</v>
      </c>
      <c r="G72" s="27">
        <v>58545</v>
      </c>
      <c r="H72" s="27">
        <v>56756</v>
      </c>
      <c r="I72" s="27">
        <v>56951</v>
      </c>
      <c r="J72" s="27">
        <v>56458</v>
      </c>
      <c r="K72" s="27">
        <v>55434</v>
      </c>
      <c r="L72" s="27">
        <v>56696</v>
      </c>
      <c r="M72" s="27">
        <v>59234</v>
      </c>
      <c r="N72" s="27">
        <v>59298</v>
      </c>
      <c r="O72" s="27">
        <v>58352</v>
      </c>
      <c r="P72" s="27">
        <v>59801</v>
      </c>
      <c r="Q72" s="27">
        <v>60927</v>
      </c>
      <c r="R72" s="27">
        <v>60292</v>
      </c>
      <c r="S72" s="27">
        <v>60092</v>
      </c>
      <c r="T72" s="27">
        <v>59678</v>
      </c>
      <c r="U72" s="27">
        <v>60109</v>
      </c>
      <c r="V72" s="27">
        <v>60808</v>
      </c>
      <c r="W72" s="27">
        <v>60939</v>
      </c>
      <c r="X72" s="27">
        <v>59303</v>
      </c>
      <c r="Y72" s="27">
        <v>57526</v>
      </c>
      <c r="Z72" s="27">
        <v>54027</v>
      </c>
      <c r="AA72" s="27">
        <v>52514</v>
      </c>
      <c r="AB72" s="27">
        <v>51134</v>
      </c>
      <c r="AC72" s="27">
        <v>50274</v>
      </c>
      <c r="AD72" s="27">
        <v>49937</v>
      </c>
      <c r="AE72" s="27">
        <v>51245</v>
      </c>
      <c r="AF72" s="27">
        <v>50708</v>
      </c>
      <c r="AG72" s="27">
        <v>51039</v>
      </c>
      <c r="AH72" s="27">
        <v>51580</v>
      </c>
      <c r="AI72" s="27">
        <v>51749</v>
      </c>
      <c r="AJ72" s="27">
        <v>50877</v>
      </c>
      <c r="AK72" s="27">
        <v>53474</v>
      </c>
      <c r="AL72" s="27">
        <v>56345</v>
      </c>
      <c r="AM72" s="27">
        <v>59603</v>
      </c>
      <c r="AN72" s="27">
        <v>61208</v>
      </c>
      <c r="AO72" s="27">
        <v>64260</v>
      </c>
      <c r="AP72" s="27">
        <v>65550</v>
      </c>
      <c r="AQ72" s="27">
        <v>64551</v>
      </c>
      <c r="AR72" s="27">
        <v>67746</v>
      </c>
      <c r="AS72" s="27">
        <v>67350</v>
      </c>
      <c r="AT72" s="27">
        <v>66779</v>
      </c>
      <c r="AU72" s="27">
        <v>67061</v>
      </c>
      <c r="AV72" s="27">
        <v>66277</v>
      </c>
      <c r="AW72" s="27">
        <v>65570</v>
      </c>
      <c r="AX72" s="27">
        <v>63290</v>
      </c>
      <c r="AY72" s="27">
        <v>62254</v>
      </c>
      <c r="AZ72" s="27">
        <v>62555</v>
      </c>
      <c r="BA72" s="28">
        <v>61880</v>
      </c>
    </row>
    <row r="73" spans="1:53" ht="16.5" thickBot="1" thickTop="1">
      <c r="A73" s="12">
        <v>5</v>
      </c>
      <c r="B73" s="7"/>
      <c r="C73" s="69" t="str">
        <f>INDEX('[1]industr'!$D$3:$D$101,MATCH(D73,'[1]industr'!$B$3:$B$101,0))</f>
        <v>SWI</v>
      </c>
      <c r="D73" s="26" t="s">
        <v>154</v>
      </c>
      <c r="E73" s="27">
        <v>76691</v>
      </c>
      <c r="F73" s="27">
        <v>74494</v>
      </c>
      <c r="G73" s="27">
        <v>73371</v>
      </c>
      <c r="H73" s="27">
        <v>72903</v>
      </c>
      <c r="I73" s="27">
        <v>73082</v>
      </c>
      <c r="J73" s="27">
        <v>71848</v>
      </c>
      <c r="K73" s="27">
        <v>72372</v>
      </c>
      <c r="L73" s="27">
        <v>72295</v>
      </c>
      <c r="M73" s="27">
        <v>78458</v>
      </c>
      <c r="N73" s="27">
        <v>78408</v>
      </c>
      <c r="O73" s="27">
        <v>78949</v>
      </c>
      <c r="P73" s="27">
        <v>80584</v>
      </c>
      <c r="Q73" s="27">
        <v>83007</v>
      </c>
      <c r="R73" s="27">
        <v>82203</v>
      </c>
      <c r="S73" s="27">
        <v>82980</v>
      </c>
      <c r="T73" s="27">
        <v>83762</v>
      </c>
      <c r="U73" s="27">
        <v>86910</v>
      </c>
      <c r="V73" s="27">
        <v>86200</v>
      </c>
      <c r="W73" s="27">
        <v>83939</v>
      </c>
      <c r="X73" s="27">
        <v>81180</v>
      </c>
      <c r="Y73" s="27">
        <v>80345</v>
      </c>
      <c r="Z73" s="27">
        <v>76505</v>
      </c>
      <c r="AA73" s="27">
        <v>76320</v>
      </c>
      <c r="AB73" s="27">
        <v>74684</v>
      </c>
      <c r="AC73" s="27">
        <v>74710</v>
      </c>
      <c r="AD73" s="27">
        <v>73659</v>
      </c>
      <c r="AE73" s="27">
        <v>74916</v>
      </c>
      <c r="AF73" s="27">
        <v>73747</v>
      </c>
      <c r="AG73" s="27">
        <v>73661</v>
      </c>
      <c r="AH73" s="27">
        <v>71986</v>
      </c>
      <c r="AI73" s="27">
        <v>71375</v>
      </c>
      <c r="AJ73" s="27">
        <v>72829</v>
      </c>
      <c r="AK73" s="27">
        <v>74199</v>
      </c>
      <c r="AL73" s="27">
        <v>78464</v>
      </c>
      <c r="AM73" s="27">
        <v>84507</v>
      </c>
      <c r="AN73" s="27">
        <v>87518</v>
      </c>
      <c r="AO73" s="27">
        <v>91342</v>
      </c>
      <c r="AP73" s="27">
        <v>96261</v>
      </c>
      <c r="AQ73" s="27">
        <v>99216</v>
      </c>
      <c r="AR73" s="27">
        <v>102520</v>
      </c>
      <c r="AS73" s="27">
        <v>105130</v>
      </c>
      <c r="AT73" s="27">
        <v>107417</v>
      </c>
      <c r="AU73" s="27">
        <v>109738</v>
      </c>
      <c r="AV73" s="27">
        <v>111835</v>
      </c>
      <c r="AW73" s="27">
        <v>112890</v>
      </c>
      <c r="AX73" s="27">
        <v>109993</v>
      </c>
      <c r="AY73" s="27">
        <v>104322</v>
      </c>
      <c r="AZ73" s="27">
        <v>99238</v>
      </c>
      <c r="BA73" s="28">
        <v>94372</v>
      </c>
    </row>
    <row r="74" spans="1:53" ht="16.5" thickBot="1" thickTop="1">
      <c r="A74" s="12">
        <v>5</v>
      </c>
      <c r="B74" s="7"/>
      <c r="C74" s="69" t="str">
        <f>INDEX('[1]industr'!$D$3:$D$101,MATCH(D74,'[1]industr'!$B$3:$B$101,0))</f>
        <v>Bos</v>
      </c>
      <c r="D74" s="26" t="s">
        <v>156</v>
      </c>
      <c r="E74" s="27">
        <v>34176</v>
      </c>
      <c r="F74" s="27">
        <v>33835</v>
      </c>
      <c r="G74" s="27">
        <v>34033</v>
      </c>
      <c r="H74" s="27">
        <v>34627</v>
      </c>
      <c r="I74" s="27">
        <v>34167</v>
      </c>
      <c r="J74" s="27">
        <v>35234</v>
      </c>
      <c r="K74" s="27">
        <v>36485</v>
      </c>
      <c r="L74" s="27">
        <v>37717</v>
      </c>
      <c r="M74" s="27">
        <v>39563</v>
      </c>
      <c r="N74" s="27">
        <v>42464</v>
      </c>
      <c r="O74" s="27">
        <v>45007</v>
      </c>
      <c r="P74" s="27">
        <v>48061</v>
      </c>
      <c r="Q74" s="27">
        <v>45421</v>
      </c>
      <c r="R74" s="29"/>
      <c r="S74" s="29"/>
      <c r="T74" s="29"/>
      <c r="U74" s="29"/>
      <c r="V74" s="27">
        <v>64769</v>
      </c>
      <c r="W74" s="27">
        <v>66952</v>
      </c>
      <c r="X74" s="27">
        <v>66809</v>
      </c>
      <c r="Y74" s="27">
        <v>70711</v>
      </c>
      <c r="Z74" s="27">
        <v>70898</v>
      </c>
      <c r="AA74" s="27">
        <v>71203</v>
      </c>
      <c r="AB74" s="27">
        <v>72722</v>
      </c>
      <c r="AC74" s="27">
        <v>74539</v>
      </c>
      <c r="AD74" s="27">
        <v>74296</v>
      </c>
      <c r="AE74" s="27">
        <v>73375</v>
      </c>
      <c r="AF74" s="27">
        <v>71031</v>
      </c>
      <c r="AG74" s="27">
        <v>70928</v>
      </c>
      <c r="AH74" s="27">
        <v>71120</v>
      </c>
      <c r="AI74" s="27">
        <v>73306</v>
      </c>
      <c r="AJ74" s="27">
        <v>75669</v>
      </c>
      <c r="AK74" s="27">
        <v>79061</v>
      </c>
      <c r="AL74" s="27">
        <v>78844</v>
      </c>
      <c r="AM74" s="27">
        <v>77833</v>
      </c>
      <c r="AN74" s="27">
        <v>77896</v>
      </c>
      <c r="AO74" s="27">
        <v>82068</v>
      </c>
      <c r="AP74" s="27">
        <v>82694</v>
      </c>
      <c r="AQ74" s="27">
        <v>79296</v>
      </c>
      <c r="AR74" s="27">
        <v>87687</v>
      </c>
      <c r="AS74" s="27">
        <v>89134</v>
      </c>
      <c r="AT74" s="27">
        <v>92972</v>
      </c>
      <c r="AU74" s="27">
        <v>97689</v>
      </c>
      <c r="AV74" s="27">
        <v>101351</v>
      </c>
      <c r="AW74" s="27">
        <v>101147</v>
      </c>
      <c r="AX74" s="27">
        <v>104240</v>
      </c>
      <c r="AY74" s="27">
        <v>106826</v>
      </c>
      <c r="AZ74" s="27">
        <v>108076</v>
      </c>
      <c r="BA74" s="28">
        <v>110499</v>
      </c>
    </row>
    <row r="75" spans="1:53" ht="16.5" thickBot="1" thickTop="1">
      <c r="A75" s="12">
        <v>5</v>
      </c>
      <c r="B75" s="7"/>
      <c r="C75" s="69" t="str">
        <f>INDEX('[1]industr'!$D$3:$D$101,MATCH(D75,'[1]industr'!$B$3:$B$101,0))</f>
        <v>SM</v>
      </c>
      <c r="D75" s="26" t="s">
        <v>157</v>
      </c>
      <c r="E75" s="29"/>
      <c r="F75" s="29"/>
      <c r="G75" s="29"/>
      <c r="H75" s="27">
        <v>86495</v>
      </c>
      <c r="I75" s="27">
        <v>86035</v>
      </c>
      <c r="J75" s="27">
        <v>87370</v>
      </c>
      <c r="K75" s="27">
        <v>86600</v>
      </c>
      <c r="L75" s="27">
        <v>130194</v>
      </c>
      <c r="M75" s="27">
        <v>125868</v>
      </c>
      <c r="N75" s="27"/>
      <c r="O75" s="27"/>
      <c r="P75" s="27">
        <v>131841</v>
      </c>
      <c r="Q75" s="27">
        <v>137683</v>
      </c>
      <c r="R75" s="27">
        <v>140504</v>
      </c>
      <c r="S75" s="27">
        <v>137629</v>
      </c>
      <c r="T75" s="27">
        <v>140985</v>
      </c>
      <c r="U75" s="27">
        <v>140819</v>
      </c>
      <c r="V75" s="27">
        <v>152250</v>
      </c>
      <c r="W75" s="27">
        <v>155022</v>
      </c>
      <c r="X75" s="27">
        <v>154560</v>
      </c>
      <c r="Y75" s="27">
        <v>163944</v>
      </c>
      <c r="Z75" s="27">
        <v>165067</v>
      </c>
      <c r="AA75" s="27">
        <v>164393</v>
      </c>
      <c r="AB75" s="27">
        <v>166587</v>
      </c>
      <c r="AC75" s="27">
        <v>172800</v>
      </c>
      <c r="AD75" s="27">
        <v>168305</v>
      </c>
      <c r="AE75" s="27">
        <v>170019</v>
      </c>
      <c r="AF75" s="27">
        <v>161853</v>
      </c>
      <c r="AG75" s="27">
        <v>173286</v>
      </c>
      <c r="AH75" s="29"/>
      <c r="AI75" s="29"/>
      <c r="AJ75" s="29"/>
      <c r="AK75" s="29"/>
      <c r="AL75" s="27">
        <v>172812</v>
      </c>
      <c r="AM75" s="29"/>
      <c r="AN75" s="29"/>
      <c r="AO75" s="29"/>
      <c r="AP75" s="29"/>
      <c r="AQ75" s="27">
        <v>157585</v>
      </c>
      <c r="AR75" s="29"/>
      <c r="AS75" s="29"/>
      <c r="AT75" s="29"/>
      <c r="AU75" s="29"/>
      <c r="AV75" s="27">
        <v>162601</v>
      </c>
      <c r="AW75" s="29"/>
      <c r="AX75" s="29"/>
      <c r="AY75" s="29"/>
      <c r="AZ75" s="29"/>
      <c r="BA75" s="28">
        <v>174056</v>
      </c>
    </row>
    <row r="76" spans="1:53" ht="16.5" thickBot="1" thickTop="1">
      <c r="A76" s="12">
        <v>5</v>
      </c>
      <c r="B76" s="7"/>
      <c r="C76" s="69" t="str">
        <f>INDEX('[1]industr'!$D$3:$D$101,MATCH(D76,'[1]industr'!$B$3:$B$101,0))</f>
        <v>BEL</v>
      </c>
      <c r="D76" s="26" t="s">
        <v>163</v>
      </c>
      <c r="E76" s="27">
        <v>107876</v>
      </c>
      <c r="F76" s="27">
        <v>103626</v>
      </c>
      <c r="G76" s="27">
        <v>96721</v>
      </c>
      <c r="H76" s="27">
        <v>90508</v>
      </c>
      <c r="I76" s="27">
        <v>88943</v>
      </c>
      <c r="J76" s="27">
        <v>88512</v>
      </c>
      <c r="K76" s="27">
        <v>88743</v>
      </c>
      <c r="L76" s="27">
        <v>91720</v>
      </c>
      <c r="M76" s="27">
        <v>93691</v>
      </c>
      <c r="N76" s="27">
        <v>92975</v>
      </c>
      <c r="O76" s="27">
        <v>92645</v>
      </c>
      <c r="P76" s="27">
        <v>89586</v>
      </c>
      <c r="Q76" s="27">
        <v>95798</v>
      </c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30"/>
    </row>
    <row r="77" spans="1:53" ht="16.5" thickBot="1" thickTop="1">
      <c r="A77" s="12">
        <v>5</v>
      </c>
      <c r="B77" s="7"/>
      <c r="C77" s="69" t="str">
        <f>INDEX('[1]industr'!$D$3:$D$101,MATCH(D77,'[1]industr'!$B$3:$B$101,0))</f>
        <v>MD</v>
      </c>
      <c r="D77" s="26" t="s">
        <v>292</v>
      </c>
      <c r="E77" s="27">
        <v>39018</v>
      </c>
      <c r="F77" s="27">
        <v>37973</v>
      </c>
      <c r="G77" s="27">
        <v>37587</v>
      </c>
      <c r="H77" s="27">
        <v>37695</v>
      </c>
      <c r="I77" s="27">
        <v>38272</v>
      </c>
      <c r="J77" s="27">
        <v>36471</v>
      </c>
      <c r="K77" s="27">
        <v>35705</v>
      </c>
      <c r="L77" s="27">
        <v>36448</v>
      </c>
      <c r="M77" s="27">
        <v>36939</v>
      </c>
      <c r="N77" s="27">
        <v>38501</v>
      </c>
      <c r="O77" s="27">
        <v>41332</v>
      </c>
      <c r="P77" s="27">
        <v>45583</v>
      </c>
      <c r="Q77" s="27">
        <v>51865</v>
      </c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30"/>
    </row>
    <row r="78" spans="1:53" ht="16.5" thickBot="1" thickTop="1">
      <c r="A78" s="12">
        <v>5</v>
      </c>
      <c r="B78" s="7"/>
      <c r="C78" s="69" t="str">
        <f>INDEX('[1]industr'!$D$3:$D$101,MATCH(D78,'[1]industr'!$B$3:$B$101,0))</f>
        <v>RU</v>
      </c>
      <c r="D78" s="26" t="s">
        <v>165</v>
      </c>
      <c r="E78" s="27">
        <v>1713947</v>
      </c>
      <c r="F78" s="27">
        <v>1610122</v>
      </c>
      <c r="G78" s="27">
        <v>1479637</v>
      </c>
      <c r="H78" s="27">
        <v>1457376</v>
      </c>
      <c r="I78" s="27">
        <v>1502477</v>
      </c>
      <c r="J78" s="27"/>
      <c r="K78" s="27"/>
      <c r="L78" s="27"/>
      <c r="M78" s="27"/>
      <c r="N78" s="27"/>
      <c r="O78" s="27"/>
      <c r="P78" s="27"/>
      <c r="Q78" s="27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30"/>
    </row>
    <row r="79" spans="1:53" ht="16.5" thickBot="1" thickTop="1">
      <c r="A79" s="12">
        <v>5</v>
      </c>
      <c r="B79" s="7"/>
      <c r="C79" s="69" t="str">
        <f>INDEX('[1]industr'!$D$3:$D$101,MATCH(D79,'[1]industr'!$B$3:$B$101,0))</f>
        <v>UKR</v>
      </c>
      <c r="D79" s="26" t="s">
        <v>166</v>
      </c>
      <c r="E79" s="27">
        <v>510589</v>
      </c>
      <c r="F79" s="27">
        <v>472657</v>
      </c>
      <c r="G79" s="27">
        <v>460368</v>
      </c>
      <c r="H79" s="27">
        <v>426086</v>
      </c>
      <c r="I79" s="27">
        <v>427259</v>
      </c>
      <c r="J79" s="27">
        <v>408589</v>
      </c>
      <c r="K79" s="27">
        <v>390688</v>
      </c>
      <c r="L79" s="27">
        <v>376478</v>
      </c>
      <c r="M79" s="27">
        <v>385126</v>
      </c>
      <c r="N79" s="27">
        <v>389208</v>
      </c>
      <c r="O79" s="27">
        <v>419238</v>
      </c>
      <c r="P79" s="27">
        <v>442581</v>
      </c>
      <c r="Q79" s="27">
        <v>467211</v>
      </c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30"/>
    </row>
    <row r="80" spans="1:53" ht="16.5" thickBot="1" thickTop="1">
      <c r="A80" s="12">
        <v>5</v>
      </c>
      <c r="B80" s="7"/>
      <c r="C80" s="69" t="str">
        <f>INDEX('[1]industr'!$D$3:$D$101,MATCH(D80,'[1]industr'!$B$3:$B$101,0))</f>
        <v>FR</v>
      </c>
      <c r="D80" s="31" t="s">
        <v>293</v>
      </c>
      <c r="E80" s="27"/>
      <c r="F80" s="27">
        <v>785985</v>
      </c>
      <c r="G80" s="27">
        <v>796896</v>
      </c>
      <c r="H80" s="27">
        <v>774355</v>
      </c>
      <c r="I80" s="27">
        <v>767816</v>
      </c>
      <c r="J80" s="27">
        <v>761464</v>
      </c>
      <c r="K80" s="27">
        <v>761630</v>
      </c>
      <c r="L80" s="27">
        <v>770945</v>
      </c>
      <c r="M80" s="27">
        <v>774782</v>
      </c>
      <c r="N80" s="27">
        <v>744791</v>
      </c>
      <c r="O80" s="27">
        <v>738080</v>
      </c>
      <c r="P80" s="27">
        <v>726768</v>
      </c>
      <c r="Q80" s="27">
        <v>734338</v>
      </c>
      <c r="R80" s="27">
        <v>729609</v>
      </c>
      <c r="S80" s="27">
        <v>710993</v>
      </c>
      <c r="T80" s="27">
        <v>711610</v>
      </c>
      <c r="U80" s="27">
        <v>743658</v>
      </c>
      <c r="V80" s="27">
        <v>759056</v>
      </c>
      <c r="W80" s="27">
        <v>762407</v>
      </c>
      <c r="X80" s="27">
        <v>765473</v>
      </c>
      <c r="Y80" s="27">
        <v>771268</v>
      </c>
      <c r="Z80" s="27">
        <v>767828</v>
      </c>
      <c r="AA80" s="27">
        <v>778468</v>
      </c>
      <c r="AB80" s="27">
        <v>768431</v>
      </c>
      <c r="AC80" s="27">
        <v>759939</v>
      </c>
      <c r="AD80" s="27">
        <v>748525</v>
      </c>
      <c r="AE80" s="27">
        <v>797223</v>
      </c>
      <c r="AF80" s="27">
        <v>805483</v>
      </c>
      <c r="AG80" s="27">
        <v>800376</v>
      </c>
      <c r="AH80" s="27">
        <v>757354</v>
      </c>
      <c r="AI80" s="27">
        <v>737062</v>
      </c>
      <c r="AJ80" s="27">
        <v>744744</v>
      </c>
      <c r="AK80" s="27">
        <v>720395</v>
      </c>
      <c r="AL80" s="27">
        <v>745065</v>
      </c>
      <c r="AM80" s="27">
        <v>799217</v>
      </c>
      <c r="AN80" s="27">
        <v>854880</v>
      </c>
      <c r="AO80" s="27">
        <v>875093</v>
      </c>
      <c r="AP80" s="27">
        <v>878647</v>
      </c>
      <c r="AQ80" s="27">
        <v>847783</v>
      </c>
      <c r="AR80" s="27">
        <v>839511</v>
      </c>
      <c r="AS80" s="27">
        <v>832847</v>
      </c>
      <c r="AT80" s="27">
        <v>837481</v>
      </c>
      <c r="AU80" s="27">
        <v>860242</v>
      </c>
      <c r="AV80" s="27">
        <v>862333</v>
      </c>
      <c r="AW80" s="27">
        <v>874249</v>
      </c>
      <c r="AX80" s="27">
        <v>865339</v>
      </c>
      <c r="AY80" s="27">
        <v>828920</v>
      </c>
      <c r="AZ80" s="27">
        <v>835240</v>
      </c>
      <c r="BA80" s="28">
        <v>816296</v>
      </c>
    </row>
    <row r="81" spans="1:53" ht="16.5" thickBot="1" thickTop="1">
      <c r="A81" s="12">
        <v>5</v>
      </c>
      <c r="B81" s="7"/>
      <c r="C81" s="69" t="str">
        <f>INDEX('[1]industr'!$D$3:$D$101,MATCH(D81,'[1]industr'!$B$3:$B$101,0))</f>
        <v>Kip</v>
      </c>
      <c r="D81" s="26" t="s">
        <v>131</v>
      </c>
      <c r="E81" s="27">
        <v>9205</v>
      </c>
      <c r="F81" s="27">
        <v>8575</v>
      </c>
      <c r="G81" s="27">
        <v>8731</v>
      </c>
      <c r="H81" s="27">
        <v>8243</v>
      </c>
      <c r="I81" s="27">
        <v>8309</v>
      </c>
      <c r="J81" s="27">
        <v>8088</v>
      </c>
      <c r="K81" s="27">
        <v>7883</v>
      </c>
      <c r="L81" s="27">
        <v>8167</v>
      </c>
      <c r="M81" s="27">
        <v>8447</v>
      </c>
      <c r="N81" s="27">
        <v>8505</v>
      </c>
      <c r="O81" s="27">
        <v>8879</v>
      </c>
      <c r="P81" s="27">
        <v>9275</v>
      </c>
      <c r="Q81" s="27">
        <v>9638</v>
      </c>
      <c r="R81" s="27">
        <v>9869</v>
      </c>
      <c r="S81" s="27">
        <v>10379</v>
      </c>
      <c r="T81" s="27">
        <v>10514</v>
      </c>
      <c r="U81" s="27">
        <v>11372</v>
      </c>
      <c r="V81" s="27">
        <v>10442</v>
      </c>
      <c r="W81" s="27">
        <v>10622</v>
      </c>
      <c r="X81" s="27">
        <v>10273</v>
      </c>
      <c r="Y81" s="27">
        <v>10752</v>
      </c>
      <c r="Z81" s="27">
        <v>10337</v>
      </c>
      <c r="AA81" s="27">
        <v>10691</v>
      </c>
      <c r="AB81" s="27">
        <v>10568</v>
      </c>
      <c r="AC81" s="27">
        <v>11005</v>
      </c>
      <c r="AD81" s="27">
        <v>10900</v>
      </c>
      <c r="AE81" s="27">
        <v>10840</v>
      </c>
      <c r="AF81" s="27">
        <v>10099</v>
      </c>
      <c r="AG81" s="27">
        <v>10383</v>
      </c>
      <c r="AH81" s="27">
        <v>9899</v>
      </c>
      <c r="AI81" s="27">
        <v>9382</v>
      </c>
      <c r="AJ81" s="27">
        <v>9108</v>
      </c>
      <c r="AK81" s="27">
        <v>9295</v>
      </c>
      <c r="AL81" s="27">
        <v>8040</v>
      </c>
      <c r="AM81" s="27">
        <v>8593</v>
      </c>
      <c r="AN81" s="27">
        <v>11600</v>
      </c>
      <c r="AO81" s="27">
        <v>11620</v>
      </c>
      <c r="AP81" s="27">
        <v>11641</v>
      </c>
      <c r="AQ81" s="27">
        <v>11801</v>
      </c>
      <c r="AR81" s="27">
        <v>12046</v>
      </c>
      <c r="AS81" s="27">
        <v>12403</v>
      </c>
      <c r="AT81" s="27">
        <v>12788</v>
      </c>
      <c r="AU81" s="27">
        <v>13250</v>
      </c>
      <c r="AV81" s="27">
        <v>13707</v>
      </c>
      <c r="AW81" s="27">
        <v>14224</v>
      </c>
      <c r="AX81" s="27">
        <v>14602</v>
      </c>
      <c r="AY81" s="27">
        <v>14787</v>
      </c>
      <c r="AZ81" s="27">
        <v>15059</v>
      </c>
      <c r="BA81" s="30"/>
    </row>
    <row r="82" spans="1:53" ht="16.5" thickBot="1" thickTop="1">
      <c r="A82" s="12">
        <v>5</v>
      </c>
      <c r="B82" s="7"/>
      <c r="C82" s="69" t="str">
        <f>INDEX('[1]industr'!$D$3:$D$101,MATCH(D82,'[1]industr'!$B$3:$B$101,0))</f>
        <v>Lux</v>
      </c>
      <c r="D82" s="26" t="s">
        <v>134</v>
      </c>
      <c r="E82" s="27">
        <v>5596</v>
      </c>
      <c r="F82" s="27">
        <v>5477</v>
      </c>
      <c r="G82" s="27">
        <v>5514</v>
      </c>
      <c r="H82" s="27">
        <v>5371</v>
      </c>
      <c r="I82" s="27">
        <v>5452</v>
      </c>
      <c r="J82" s="27">
        <v>5303</v>
      </c>
      <c r="K82" s="27">
        <v>5345</v>
      </c>
      <c r="L82" s="27">
        <v>5459</v>
      </c>
      <c r="M82" s="27">
        <v>5723</v>
      </c>
      <c r="N82" s="27">
        <v>5582</v>
      </c>
      <c r="O82" s="27">
        <v>5386</v>
      </c>
      <c r="P82" s="27">
        <v>5503</v>
      </c>
      <c r="Q82" s="27">
        <v>5689</v>
      </c>
      <c r="R82" s="27">
        <v>5421</v>
      </c>
      <c r="S82" s="27">
        <v>5451</v>
      </c>
      <c r="T82" s="27">
        <v>5353</v>
      </c>
      <c r="U82" s="27">
        <v>5149</v>
      </c>
      <c r="V82" s="27">
        <v>4986</v>
      </c>
      <c r="W82" s="27">
        <v>4936</v>
      </c>
      <c r="X82" s="27">
        <v>4665</v>
      </c>
      <c r="Y82" s="27">
        <v>4603</v>
      </c>
      <c r="Z82" s="27">
        <v>4238</v>
      </c>
      <c r="AA82" s="27">
        <v>4309</v>
      </c>
      <c r="AB82" s="27">
        <v>4104</v>
      </c>
      <c r="AC82" s="27">
        <v>4192</v>
      </c>
      <c r="AD82" s="27">
        <v>4185</v>
      </c>
      <c r="AE82" s="27">
        <v>4300</v>
      </c>
      <c r="AF82" s="27">
        <v>4414</v>
      </c>
      <c r="AG82" s="27">
        <v>4169</v>
      </c>
      <c r="AH82" s="27">
        <v>4078</v>
      </c>
      <c r="AI82" s="27">
        <v>4072</v>
      </c>
      <c r="AJ82" s="27">
        <v>4053</v>
      </c>
      <c r="AK82" s="27">
        <v>3915</v>
      </c>
      <c r="AL82" s="27">
        <v>3982</v>
      </c>
      <c r="AM82" s="27">
        <v>3925</v>
      </c>
      <c r="AN82" s="27">
        <v>3800</v>
      </c>
      <c r="AO82" s="27">
        <v>4086</v>
      </c>
      <c r="AP82" s="27">
        <v>4443</v>
      </c>
      <c r="AQ82" s="27">
        <v>4411</v>
      </c>
      <c r="AR82" s="27">
        <v>4503</v>
      </c>
      <c r="AS82" s="27">
        <v>4704</v>
      </c>
      <c r="AT82" s="27">
        <v>4957</v>
      </c>
      <c r="AU82" s="27">
        <v>5194</v>
      </c>
      <c r="AV82" s="27">
        <v>5297</v>
      </c>
      <c r="AW82" s="27">
        <v>5229</v>
      </c>
      <c r="AX82" s="27">
        <v>5112</v>
      </c>
      <c r="AY82" s="27">
        <v>5137</v>
      </c>
      <c r="AZ82" s="27">
        <v>5112</v>
      </c>
      <c r="BA82" s="28">
        <v>5019</v>
      </c>
    </row>
    <row r="83" spans="1:53" ht="16.5" thickBot="1" thickTop="1">
      <c r="A83" s="12">
        <v>5</v>
      </c>
      <c r="B83" s="7"/>
      <c r="C83" s="69" t="str">
        <f>INDEX('[1]industr'!$D$3:$D$101,MATCH(D83,'[1]industr'!$B$3:$B$101,0))</f>
        <v>Mal</v>
      </c>
      <c r="D83" s="26" t="s">
        <v>136</v>
      </c>
      <c r="E83" s="27">
        <v>4126</v>
      </c>
      <c r="F83" s="27">
        <v>3871</v>
      </c>
      <c r="G83" s="27">
        <v>3885</v>
      </c>
      <c r="H83" s="27">
        <v>3858</v>
      </c>
      <c r="I83" s="27">
        <v>3887</v>
      </c>
      <c r="J83" s="27">
        <v>4050</v>
      </c>
      <c r="K83" s="27">
        <v>3918</v>
      </c>
      <c r="L83" s="27">
        <v>3957</v>
      </c>
      <c r="M83" s="27">
        <v>4392</v>
      </c>
      <c r="N83" s="27">
        <v>4403</v>
      </c>
      <c r="O83" s="27">
        <v>4670</v>
      </c>
      <c r="P83" s="27">
        <v>4848</v>
      </c>
      <c r="Q83" s="27">
        <v>5038</v>
      </c>
      <c r="R83" s="27">
        <v>4613</v>
      </c>
      <c r="S83" s="27">
        <v>4826</v>
      </c>
      <c r="T83" s="27">
        <v>5147</v>
      </c>
      <c r="U83" s="27">
        <v>5474</v>
      </c>
      <c r="V83" s="27">
        <v>5302</v>
      </c>
      <c r="W83" s="27">
        <v>5368</v>
      </c>
      <c r="X83" s="27">
        <v>5584</v>
      </c>
      <c r="Y83" s="27">
        <v>5533</v>
      </c>
      <c r="Z83" s="27">
        <v>5314</v>
      </c>
      <c r="AA83" s="27">
        <v>5245</v>
      </c>
      <c r="AB83" s="27">
        <v>5430</v>
      </c>
      <c r="AC83" s="27">
        <v>5571</v>
      </c>
      <c r="AD83" s="27">
        <v>5651</v>
      </c>
      <c r="AE83" s="27">
        <v>5912</v>
      </c>
      <c r="AF83" s="27">
        <v>5292</v>
      </c>
      <c r="AG83" s="27">
        <v>5602</v>
      </c>
      <c r="AH83" s="27">
        <v>5823</v>
      </c>
      <c r="AI83" s="27">
        <v>5641</v>
      </c>
      <c r="AJ83" s="27">
        <v>5793</v>
      </c>
      <c r="AK83" s="27">
        <v>5696</v>
      </c>
      <c r="AL83" s="27">
        <v>5724</v>
      </c>
      <c r="AM83" s="27">
        <v>5440</v>
      </c>
      <c r="AN83" s="27">
        <v>5272</v>
      </c>
      <c r="AO83" s="27">
        <v>5385</v>
      </c>
      <c r="AP83" s="27">
        <v>5562</v>
      </c>
      <c r="AQ83" s="27">
        <v>5314</v>
      </c>
      <c r="AR83" s="27">
        <v>5096</v>
      </c>
      <c r="AS83" s="27">
        <v>5143</v>
      </c>
      <c r="AT83" s="27">
        <v>5309</v>
      </c>
      <c r="AU83" s="27">
        <v>5340</v>
      </c>
      <c r="AV83" s="27">
        <v>5628</v>
      </c>
      <c r="AW83" s="27">
        <v>6394</v>
      </c>
      <c r="AX83" s="27">
        <v>6672</v>
      </c>
      <c r="AY83" s="27">
        <v>7513</v>
      </c>
      <c r="AZ83" s="27">
        <v>7674</v>
      </c>
      <c r="BA83" s="28">
        <v>8565</v>
      </c>
    </row>
    <row r="84" spans="1:53" ht="16.5" thickBot="1" thickTop="1">
      <c r="A84" s="12">
        <v>5</v>
      </c>
      <c r="B84" s="7"/>
      <c r="C84" s="69" t="str">
        <f>INDEX('[1]industr'!$D$3:$D$101,MATCH(D84,'[1]industr'!$B$3:$B$101,0))</f>
        <v>TU</v>
      </c>
      <c r="D84" s="26" t="s">
        <v>147</v>
      </c>
      <c r="E84" s="27">
        <v>1262333</v>
      </c>
      <c r="F84" s="27">
        <v>1266503</v>
      </c>
      <c r="G84" s="27">
        <v>1362000</v>
      </c>
      <c r="H84" s="27">
        <v>1361000</v>
      </c>
      <c r="I84" s="27">
        <v>1360000</v>
      </c>
      <c r="J84" s="27">
        <v>1361000</v>
      </c>
      <c r="K84" s="27">
        <v>1362000</v>
      </c>
      <c r="L84" s="27">
        <v>1362000</v>
      </c>
      <c r="M84" s="27">
        <v>1363000</v>
      </c>
      <c r="N84" s="27">
        <v>1451000</v>
      </c>
      <c r="O84" s="27">
        <v>1472000</v>
      </c>
      <c r="P84" s="27">
        <v>1480000</v>
      </c>
      <c r="Q84" s="27">
        <v>1473000</v>
      </c>
      <c r="R84" s="27">
        <v>1468000</v>
      </c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30"/>
    </row>
    <row r="85" spans="1:53" ht="16.5" thickBot="1" thickTop="1">
      <c r="A85" s="12">
        <v>5</v>
      </c>
      <c r="B85" s="7"/>
      <c r="C85" s="69" t="str">
        <f>INDEX('[1]industr'!$D$3:$D$101,MATCH(D85,'[1]industr'!$B$3:$B$101,0))</f>
        <v>ISL</v>
      </c>
      <c r="D85" s="26" t="s">
        <v>151</v>
      </c>
      <c r="E85" s="27">
        <v>4835</v>
      </c>
      <c r="F85" s="27">
        <v>4560</v>
      </c>
      <c r="G85" s="27">
        <v>4415</v>
      </c>
      <c r="H85" s="27">
        <v>4280</v>
      </c>
      <c r="I85" s="27">
        <v>4234</v>
      </c>
      <c r="J85" s="27">
        <v>4143</v>
      </c>
      <c r="K85" s="27">
        <v>4049</v>
      </c>
      <c r="L85" s="27">
        <v>4091</v>
      </c>
      <c r="M85" s="27">
        <v>4315</v>
      </c>
      <c r="N85" s="27">
        <v>4100</v>
      </c>
      <c r="O85" s="27">
        <v>4178</v>
      </c>
      <c r="P85" s="27">
        <v>4151</v>
      </c>
      <c r="Q85" s="27">
        <v>4329</v>
      </c>
      <c r="R85" s="27">
        <v>4280</v>
      </c>
      <c r="S85" s="27">
        <v>4442</v>
      </c>
      <c r="T85" s="27">
        <v>4623</v>
      </c>
      <c r="U85" s="27">
        <v>4609</v>
      </c>
      <c r="V85" s="27">
        <v>4533</v>
      </c>
      <c r="W85" s="27">
        <v>4768</v>
      </c>
      <c r="X85" s="27">
        <v>4560</v>
      </c>
      <c r="Y85" s="27">
        <v>4673</v>
      </c>
      <c r="Z85" s="27">
        <v>4093</v>
      </c>
      <c r="AA85" s="27">
        <v>3981</v>
      </c>
      <c r="AB85" s="27">
        <v>3856</v>
      </c>
      <c r="AC85" s="27">
        <v>4113</v>
      </c>
      <c r="AD85" s="27">
        <v>4371</v>
      </c>
      <c r="AE85" s="27">
        <v>4337</v>
      </c>
      <c r="AF85" s="27">
        <v>4345</v>
      </c>
      <c r="AG85" s="27">
        <v>4528</v>
      </c>
      <c r="AH85" s="27">
        <v>4475</v>
      </c>
      <c r="AI85" s="27">
        <v>4162</v>
      </c>
      <c r="AJ85" s="27">
        <v>3996</v>
      </c>
      <c r="AK85" s="27">
        <v>4291</v>
      </c>
      <c r="AL85" s="27">
        <v>4384</v>
      </c>
      <c r="AM85" s="27">
        <v>4276</v>
      </c>
      <c r="AN85" s="27">
        <v>4598</v>
      </c>
      <c r="AO85" s="27">
        <v>4676</v>
      </c>
      <c r="AP85" s="27">
        <v>4277</v>
      </c>
      <c r="AQ85" s="27">
        <v>4023</v>
      </c>
      <c r="AR85" s="27">
        <v>4218</v>
      </c>
      <c r="AS85" s="27">
        <v>4227</v>
      </c>
      <c r="AT85" s="27">
        <v>4404</v>
      </c>
      <c r="AU85" s="27">
        <v>4692</v>
      </c>
      <c r="AV85" s="27">
        <v>4721</v>
      </c>
      <c r="AW85" s="27">
        <v>4787</v>
      </c>
      <c r="AX85" s="27">
        <v>4820</v>
      </c>
      <c r="AY85" s="27">
        <v>4711</v>
      </c>
      <c r="AZ85" s="27">
        <v>4563</v>
      </c>
      <c r="BA85" s="28">
        <v>4916</v>
      </c>
    </row>
    <row r="86" spans="1:53" ht="16.5" thickBot="1" thickTop="1">
      <c r="A86" s="12">
        <v>5</v>
      </c>
      <c r="B86" s="7"/>
      <c r="C86" s="69" t="str">
        <f>INDEX('[1]industr'!$D$3:$D$101,MATCH(D86,'[1]industr'!$B$3:$B$101,0))</f>
        <v>Lih</v>
      </c>
      <c r="D86" s="26" t="s">
        <v>152</v>
      </c>
      <c r="E86" s="27">
        <v>350</v>
      </c>
      <c r="F86" s="27">
        <v>351</v>
      </c>
      <c r="G86" s="27">
        <v>361</v>
      </c>
      <c r="H86" s="27">
        <v>381</v>
      </c>
      <c r="I86" s="27">
        <v>372</v>
      </c>
      <c r="J86" s="27">
        <v>347</v>
      </c>
      <c r="K86" s="27">
        <v>395</v>
      </c>
      <c r="L86" s="27">
        <v>401</v>
      </c>
      <c r="M86" s="27">
        <v>420</v>
      </c>
      <c r="N86" s="27">
        <v>400</v>
      </c>
      <c r="O86" s="27">
        <v>400</v>
      </c>
      <c r="P86" s="27">
        <v>435</v>
      </c>
      <c r="Q86" s="27">
        <v>405</v>
      </c>
      <c r="R86" s="27">
        <v>425</v>
      </c>
      <c r="S86" s="27">
        <v>358</v>
      </c>
      <c r="T86" s="27">
        <v>415</v>
      </c>
      <c r="U86" s="27">
        <v>375</v>
      </c>
      <c r="V86" s="27">
        <v>416</v>
      </c>
      <c r="W86" s="27">
        <v>379</v>
      </c>
      <c r="X86" s="27">
        <v>373</v>
      </c>
      <c r="Y86" s="27">
        <v>416</v>
      </c>
      <c r="Z86" s="27">
        <v>365</v>
      </c>
      <c r="AA86" s="27">
        <v>351</v>
      </c>
      <c r="AB86" s="27">
        <v>373</v>
      </c>
      <c r="AC86" s="27">
        <v>405</v>
      </c>
      <c r="AD86" s="27">
        <v>348</v>
      </c>
      <c r="AE86" s="27">
        <v>384</v>
      </c>
      <c r="AF86" s="27">
        <v>369</v>
      </c>
      <c r="AG86" s="27">
        <v>393</v>
      </c>
      <c r="AH86" s="27">
        <v>370</v>
      </c>
      <c r="AI86" s="27">
        <v>313</v>
      </c>
      <c r="AJ86" s="27">
        <v>309</v>
      </c>
      <c r="AK86" s="27">
        <v>347</v>
      </c>
      <c r="AL86" s="27">
        <v>306</v>
      </c>
      <c r="AM86" s="27">
        <v>326</v>
      </c>
      <c r="AN86" s="27">
        <v>403</v>
      </c>
      <c r="AO86" s="27">
        <v>359</v>
      </c>
      <c r="AP86" s="27">
        <v>350</v>
      </c>
      <c r="AQ86" s="27">
        <v>422</v>
      </c>
      <c r="AR86" s="27">
        <v>420</v>
      </c>
      <c r="AS86" s="27">
        <v>431</v>
      </c>
      <c r="AT86" s="27">
        <v>411</v>
      </c>
      <c r="AU86" s="27">
        <v>370</v>
      </c>
      <c r="AV86" s="27">
        <v>395</v>
      </c>
      <c r="AW86" s="27">
        <v>386</v>
      </c>
      <c r="AX86" s="27">
        <v>398</v>
      </c>
      <c r="AY86" s="27">
        <v>360</v>
      </c>
      <c r="AZ86" s="27">
        <v>359</v>
      </c>
      <c r="BA86" s="28">
        <v>380</v>
      </c>
    </row>
    <row r="87" spans="1:53" ht="16.5" thickBot="1" thickTop="1">
      <c r="A87" s="12">
        <v>5</v>
      </c>
      <c r="B87" s="7"/>
      <c r="C87" s="69" t="str">
        <f>INDEX('[1]industr'!$D$3:$D$101,MATCH(D87,'[1]industr'!$B$3:$B$101,0))</f>
        <v>ALB</v>
      </c>
      <c r="D87" s="26" t="s">
        <v>155</v>
      </c>
      <c r="E87" s="27">
        <v>36251</v>
      </c>
      <c r="F87" s="27">
        <v>33163</v>
      </c>
      <c r="G87" s="27">
        <v>34229</v>
      </c>
      <c r="H87" s="27">
        <v>39612</v>
      </c>
      <c r="I87" s="27">
        <v>43022</v>
      </c>
      <c r="J87" s="27">
        <v>47012</v>
      </c>
      <c r="K87" s="27">
        <v>45515</v>
      </c>
      <c r="L87" s="27">
        <v>54283</v>
      </c>
      <c r="M87" s="27">
        <v>51242</v>
      </c>
      <c r="N87" s="27">
        <v>57948</v>
      </c>
      <c r="O87" s="27">
        <v>60139</v>
      </c>
      <c r="P87" s="27">
        <v>61739</v>
      </c>
      <c r="Q87" s="27">
        <v>68358</v>
      </c>
      <c r="R87" s="27">
        <v>72081</v>
      </c>
      <c r="S87" s="27">
        <v>72179</v>
      </c>
      <c r="T87" s="27">
        <v>67730</v>
      </c>
      <c r="U87" s="27">
        <v>75425</v>
      </c>
      <c r="V87" s="27">
        <v>77361</v>
      </c>
      <c r="W87" s="27">
        <v>82125</v>
      </c>
      <c r="X87" s="27">
        <v>78862</v>
      </c>
      <c r="Y87" s="27">
        <v>80241</v>
      </c>
      <c r="Z87" s="27">
        <v>79696</v>
      </c>
      <c r="AA87" s="27">
        <v>76435</v>
      </c>
      <c r="AB87" s="27">
        <v>77535</v>
      </c>
      <c r="AC87" s="27">
        <v>79177</v>
      </c>
      <c r="AD87" s="27">
        <v>73762</v>
      </c>
      <c r="AE87" s="27">
        <v>77232</v>
      </c>
      <c r="AF87" s="27">
        <v>72180</v>
      </c>
      <c r="AG87" s="27">
        <v>70680</v>
      </c>
      <c r="AH87" s="27">
        <v>72055</v>
      </c>
      <c r="AI87" s="27">
        <v>70594</v>
      </c>
      <c r="AJ87" s="27">
        <v>73439</v>
      </c>
      <c r="AK87" s="27">
        <v>70510</v>
      </c>
      <c r="AL87" s="27">
        <v>70688</v>
      </c>
      <c r="AM87" s="27">
        <v>71862</v>
      </c>
      <c r="AN87" s="27">
        <v>69754</v>
      </c>
      <c r="AO87" s="27">
        <v>73607</v>
      </c>
      <c r="AP87" s="27">
        <v>72784</v>
      </c>
      <c r="AQ87" s="27">
        <v>69507</v>
      </c>
      <c r="AR87" s="27">
        <v>73458</v>
      </c>
      <c r="AS87" s="27">
        <v>71869</v>
      </c>
      <c r="AT87" s="27">
        <v>69261</v>
      </c>
      <c r="AU87" s="27">
        <v>65127</v>
      </c>
      <c r="AV87" s="27">
        <v>65692</v>
      </c>
      <c r="AW87" s="27">
        <v>68599</v>
      </c>
      <c r="AX87" s="27">
        <v>68967</v>
      </c>
      <c r="AY87" s="27">
        <v>67209</v>
      </c>
      <c r="AZ87" s="27">
        <v>68452</v>
      </c>
      <c r="BA87" s="28">
        <v>69686</v>
      </c>
    </row>
    <row r="88" spans="1:53" ht="16.5" thickBot="1" thickTop="1">
      <c r="A88" s="12">
        <v>5</v>
      </c>
      <c r="B88" s="7"/>
      <c r="C88" s="69" t="str">
        <f>INDEX('[1]industr'!$D$3:$D$101,MATCH(D88,'[1]industr'!$B$3:$B$101,0))</f>
        <v>Mon</v>
      </c>
      <c r="D88" s="26" t="s">
        <v>158</v>
      </c>
      <c r="E88" s="27">
        <v>8258</v>
      </c>
      <c r="F88" s="27">
        <v>7834</v>
      </c>
      <c r="G88" s="27">
        <v>7531</v>
      </c>
      <c r="H88" s="27">
        <v>7352</v>
      </c>
      <c r="I88" s="27">
        <v>7849</v>
      </c>
      <c r="J88" s="27">
        <v>8344</v>
      </c>
      <c r="K88" s="27">
        <v>8499</v>
      </c>
      <c r="L88" s="27">
        <v>8839</v>
      </c>
      <c r="M88" s="27">
        <v>9184</v>
      </c>
      <c r="N88" s="27">
        <v>8828</v>
      </c>
      <c r="O88" s="27">
        <v>9211</v>
      </c>
      <c r="P88" s="27">
        <v>8758</v>
      </c>
      <c r="Q88" s="27">
        <v>9094</v>
      </c>
      <c r="R88" s="27">
        <v>9492</v>
      </c>
      <c r="S88" s="27">
        <v>8887</v>
      </c>
      <c r="T88" s="27">
        <v>8922</v>
      </c>
      <c r="U88" s="27">
        <v>9524</v>
      </c>
      <c r="V88" s="27">
        <v>9606</v>
      </c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30"/>
    </row>
    <row r="89" spans="1:53" ht="16.5" thickBot="1" thickTop="1">
      <c r="A89" s="12">
        <v>5</v>
      </c>
      <c r="B89" s="7"/>
      <c r="C89" s="69" t="str">
        <f>INDEX('[1]industr'!$D$3:$D$101,MATCH(D89,'[1]industr'!$B$3:$B$101,0))</f>
        <v>Ser</v>
      </c>
      <c r="D89" s="26" t="s">
        <v>159</v>
      </c>
      <c r="E89" s="27">
        <v>69083</v>
      </c>
      <c r="F89" s="27">
        <v>68102</v>
      </c>
      <c r="G89" s="27">
        <v>70997</v>
      </c>
      <c r="H89" s="27">
        <v>72180</v>
      </c>
      <c r="I89" s="27">
        <v>78186</v>
      </c>
      <c r="J89" s="27">
        <v>79025</v>
      </c>
      <c r="K89" s="27">
        <v>78101</v>
      </c>
      <c r="L89" s="27">
        <v>78435</v>
      </c>
      <c r="M89" s="27">
        <v>73764</v>
      </c>
      <c r="N89" s="27">
        <v>72222</v>
      </c>
      <c r="O89" s="27">
        <v>76330</v>
      </c>
      <c r="P89" s="27">
        <v>79716</v>
      </c>
      <c r="Q89" s="27">
        <v>82548</v>
      </c>
      <c r="R89" s="27">
        <v>86236</v>
      </c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30"/>
    </row>
    <row r="90" spans="1:53" ht="16.5" thickBot="1" thickTop="1">
      <c r="A90" s="12">
        <v>5</v>
      </c>
      <c r="B90" s="7"/>
      <c r="C90" s="69" t="str">
        <f>INDEX('[1]industr'!$D$3:$D$101,MATCH(D90,'[1]industr'!$B$3:$B$101,0))</f>
        <v>Kos</v>
      </c>
      <c r="D90" s="26" t="s">
        <v>554</v>
      </c>
      <c r="E90" s="27"/>
      <c r="F90" s="27">
        <v>33112</v>
      </c>
      <c r="G90" s="27">
        <v>34187</v>
      </c>
      <c r="H90" s="27">
        <v>37218</v>
      </c>
      <c r="I90" s="27">
        <v>35063</v>
      </c>
      <c r="J90" s="27">
        <v>31994</v>
      </c>
      <c r="K90" s="27">
        <v>36136</v>
      </c>
      <c r="L90" s="29"/>
      <c r="M90" s="29"/>
      <c r="N90" s="29"/>
      <c r="O90" s="29"/>
      <c r="P90" s="27">
        <v>42920</v>
      </c>
      <c r="Q90" s="27">
        <v>46041</v>
      </c>
      <c r="R90" s="27">
        <v>44776</v>
      </c>
      <c r="S90" s="27">
        <v>43450</v>
      </c>
      <c r="T90" s="27">
        <v>44132</v>
      </c>
      <c r="U90" s="27">
        <v>44418</v>
      </c>
      <c r="V90" s="27">
        <v>52263</v>
      </c>
      <c r="W90" s="27">
        <v>55175</v>
      </c>
      <c r="X90" s="27">
        <v>53656</v>
      </c>
      <c r="Y90" s="27">
        <v>56283</v>
      </c>
      <c r="Z90" s="27">
        <v>56221</v>
      </c>
      <c r="AA90" s="27">
        <v>54519</v>
      </c>
      <c r="AB90" s="27">
        <v>53925</v>
      </c>
      <c r="AC90" s="27">
        <v>55243</v>
      </c>
      <c r="AD90" s="27">
        <v>49645</v>
      </c>
      <c r="AE90" s="27">
        <v>52865</v>
      </c>
      <c r="AF90" s="27">
        <v>48111</v>
      </c>
      <c r="AG90" s="27">
        <v>53147</v>
      </c>
      <c r="AH90" s="27">
        <v>48125</v>
      </c>
      <c r="AI90" s="27">
        <v>49027</v>
      </c>
      <c r="AJ90" s="27">
        <v>49849</v>
      </c>
      <c r="AK90" s="27">
        <v>51355</v>
      </c>
      <c r="AL90" s="27">
        <v>49310</v>
      </c>
      <c r="AM90" s="27">
        <v>49847</v>
      </c>
      <c r="AN90" s="27">
        <v>47714</v>
      </c>
      <c r="AO90" s="27">
        <v>47943</v>
      </c>
      <c r="AP90" s="27">
        <v>47060</v>
      </c>
      <c r="AQ90" s="27">
        <v>44496</v>
      </c>
      <c r="AR90" s="27">
        <v>46480</v>
      </c>
      <c r="AS90" s="27">
        <v>44627</v>
      </c>
      <c r="AT90" s="27">
        <v>44001</v>
      </c>
      <c r="AU90" s="27">
        <v>42429</v>
      </c>
      <c r="AV90" s="27">
        <v>43569</v>
      </c>
      <c r="AW90" s="27">
        <v>42557</v>
      </c>
      <c r="AX90" s="27">
        <v>41525</v>
      </c>
      <c r="AY90" s="27">
        <v>41336</v>
      </c>
      <c r="AZ90" s="27">
        <v>40561</v>
      </c>
      <c r="BA90" s="28">
        <v>41631</v>
      </c>
    </row>
    <row r="91" spans="1:53" ht="16.5" thickBot="1" thickTop="1">
      <c r="A91" s="12">
        <v>5</v>
      </c>
      <c r="B91" s="7"/>
      <c r="C91" s="69" t="str">
        <f>INDEX('[1]industr'!$D$3:$D$101,MATCH(D91,'[1]industr'!$B$3:$B$101,0))</f>
        <v>AR</v>
      </c>
      <c r="D91" s="26" t="s">
        <v>161</v>
      </c>
      <c r="E91" s="27">
        <v>41185</v>
      </c>
      <c r="F91" s="27">
        <v>40105</v>
      </c>
      <c r="G91" s="27">
        <v>37639</v>
      </c>
      <c r="H91" s="27">
        <v>37499</v>
      </c>
      <c r="I91" s="27">
        <v>37520</v>
      </c>
      <c r="J91" s="27">
        <v>35793</v>
      </c>
      <c r="K91" s="27">
        <v>32229</v>
      </c>
      <c r="L91" s="27">
        <v>32065</v>
      </c>
      <c r="M91" s="27">
        <v>34276</v>
      </c>
      <c r="N91" s="27">
        <v>36502</v>
      </c>
      <c r="O91" s="27">
        <v>39366</v>
      </c>
      <c r="P91" s="27">
        <v>43929</v>
      </c>
      <c r="Q91" s="27">
        <v>48134</v>
      </c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30"/>
    </row>
    <row r="92" spans="1:53" ht="16.5" thickBot="1" thickTop="1">
      <c r="A92" s="12">
        <v>5</v>
      </c>
      <c r="B92" s="7"/>
      <c r="C92" s="69" t="str">
        <f>INDEX('[1]industr'!$D$3:$D$101,MATCH(D92,'[1]industr'!$B$3:$B$101,0))</f>
        <v>AZ</v>
      </c>
      <c r="D92" s="26" t="s">
        <v>162</v>
      </c>
      <c r="E92" s="27">
        <v>152086</v>
      </c>
      <c r="F92" s="27">
        <v>151963</v>
      </c>
      <c r="G92" s="27">
        <v>148946</v>
      </c>
      <c r="H92" s="27">
        <v>141901</v>
      </c>
      <c r="I92" s="27">
        <v>131609</v>
      </c>
      <c r="J92" s="27">
        <v>113467</v>
      </c>
      <c r="K92" s="27">
        <v>110715</v>
      </c>
      <c r="L92" s="27">
        <v>110356</v>
      </c>
      <c r="M92" s="27">
        <v>116994</v>
      </c>
      <c r="N92" s="27">
        <v>117539</v>
      </c>
      <c r="O92" s="27">
        <v>123996</v>
      </c>
      <c r="P92" s="27">
        <v>132052</v>
      </c>
      <c r="Q92" s="27">
        <v>129247</v>
      </c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30"/>
    </row>
    <row r="93" spans="1:53" ht="16.5" thickBot="1" thickTop="1">
      <c r="A93" s="12">
        <v>5</v>
      </c>
      <c r="B93" s="7"/>
      <c r="C93" s="69" t="str">
        <f>INDEX('[1]industr'!$D$3:$D$101,MATCH(D93,'[1]industr'!$B$3:$B$101,0))</f>
        <v>GR</v>
      </c>
      <c r="D93" s="26" t="s">
        <v>164</v>
      </c>
      <c r="E93" s="27">
        <v>56565</v>
      </c>
      <c r="F93" s="27">
        <v>49287</v>
      </c>
      <c r="G93" s="27">
        <v>47795</v>
      </c>
      <c r="H93" s="27">
        <v>46512</v>
      </c>
      <c r="I93" s="27">
        <v>49572</v>
      </c>
      <c r="J93" s="27"/>
      <c r="K93" s="27"/>
      <c r="L93" s="27"/>
      <c r="M93" s="27"/>
      <c r="N93" s="27"/>
      <c r="O93" s="27"/>
      <c r="P93" s="27"/>
      <c r="Q93" s="27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30"/>
    </row>
    <row r="94" spans="1:53" ht="16.5" thickBot="1" thickTop="1">
      <c r="A94" s="12">
        <v>5</v>
      </c>
      <c r="B94" s="7"/>
      <c r="C94" s="69" t="str">
        <f>INDEX('[1]industr'!$D$3:$D$101,MATCH(D94,'[1]industr'!$B$3:$B$101,0))</f>
        <v>And</v>
      </c>
      <c r="D94" s="26" t="s">
        <v>167</v>
      </c>
      <c r="E94" s="27">
        <v>875</v>
      </c>
      <c r="F94" s="27">
        <v>826</v>
      </c>
      <c r="G94" s="27">
        <v>843</v>
      </c>
      <c r="H94" s="27">
        <v>828</v>
      </c>
      <c r="I94" s="27">
        <v>814</v>
      </c>
      <c r="J94" s="29">
        <v>721</v>
      </c>
      <c r="K94" s="29">
        <v>749</v>
      </c>
      <c r="L94" s="29">
        <v>777</v>
      </c>
      <c r="M94" s="29">
        <v>747</v>
      </c>
      <c r="N94" s="29">
        <v>833</v>
      </c>
      <c r="O94" s="29">
        <v>781</v>
      </c>
      <c r="P94" s="29">
        <v>730</v>
      </c>
      <c r="Q94" s="29">
        <v>700</v>
      </c>
      <c r="R94" s="29">
        <v>702</v>
      </c>
      <c r="S94" s="29">
        <v>704</v>
      </c>
      <c r="T94" s="29">
        <v>723</v>
      </c>
      <c r="U94" s="29">
        <v>729</v>
      </c>
      <c r="V94" s="29">
        <v>678</v>
      </c>
      <c r="W94" s="29">
        <v>628</v>
      </c>
      <c r="X94" s="29">
        <v>634</v>
      </c>
      <c r="Y94" s="29">
        <v>572</v>
      </c>
      <c r="Z94" s="29">
        <v>527</v>
      </c>
      <c r="AA94" s="29">
        <v>547</v>
      </c>
      <c r="AB94" s="29">
        <v>557</v>
      </c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30"/>
    </row>
    <row r="95" spans="1:53" ht="16.5" thickBot="1" thickTop="1">
      <c r="A95" s="12">
        <v>5</v>
      </c>
      <c r="B95" s="7"/>
      <c r="C95" s="69" t="str">
        <f>INDEX('[1]industr'!$D$3:$D$101,MATCH(D95,'[1]industr'!$B$3:$B$101,0))</f>
        <v>Mnk</v>
      </c>
      <c r="D95" s="26" t="s">
        <v>168</v>
      </c>
      <c r="E95" s="29"/>
      <c r="F95" s="29"/>
      <c r="G95" s="29"/>
      <c r="H95" s="27">
        <v>894</v>
      </c>
      <c r="I95" s="27">
        <v>825</v>
      </c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30"/>
    </row>
    <row r="96" spans="1:53" ht="16.5" thickBot="1" thickTop="1">
      <c r="A96" s="12">
        <v>5</v>
      </c>
      <c r="B96" s="7"/>
      <c r="C96" s="69" t="str">
        <f>INDEX('[1]industr'!$D$3:$D$101,MATCH(D96,'[1]industr'!$B$3:$B$101,0))</f>
        <v>Sma</v>
      </c>
      <c r="D96" s="32" t="s">
        <v>169</v>
      </c>
      <c r="E96" s="33">
        <v>349</v>
      </c>
      <c r="F96" s="33">
        <v>292</v>
      </c>
      <c r="G96" s="33">
        <v>302</v>
      </c>
      <c r="H96" s="33">
        <v>284</v>
      </c>
      <c r="I96" s="33">
        <v>306</v>
      </c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5"/>
    </row>
    <row r="97" ht="14.25" thickTop="1"/>
  </sheetData>
  <sheetProtection/>
  <mergeCells count="4">
    <mergeCell ref="B1:M1"/>
    <mergeCell ref="D2:J2"/>
    <mergeCell ref="D3:J3"/>
    <mergeCell ref="D34:AP34"/>
  </mergeCells>
  <hyperlinks>
    <hyperlink ref="D22" r:id="rId1" display="http://demoscope.ru/weekly/app/app4089.xl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Устюжанина</dc:creator>
  <cp:keywords/>
  <dc:description/>
  <cp:lastModifiedBy>институт демографии</cp:lastModifiedBy>
  <dcterms:created xsi:type="dcterms:W3CDTF">2010-05-18T09:09:54Z</dcterms:created>
  <dcterms:modified xsi:type="dcterms:W3CDTF">2012-03-30T21:07:35Z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