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6608" windowHeight="7452" firstSheet="3" activeTab="3"/>
  </bookViews>
  <sheets>
    <sheet name="Страны Евростата" sheetId="1" r:id="rId1"/>
    <sheet name="Показатели Евростата" sheetId="2" r:id="rId2"/>
    <sheet name="40 стран Демоскопа" sheetId="3" r:id="rId3"/>
    <sheet name="Численность на 01.01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<sst xmlns="http://schemas.openxmlformats.org/spreadsheetml/2006/main" count="654" uniqueCount="563">
  <si>
    <t xml:space="preserve">EU27 </t>
  </si>
  <si>
    <t xml:space="preserve">European Union (27 countries) </t>
  </si>
  <si>
    <t xml:space="preserve">EU25 </t>
  </si>
  <si>
    <t xml:space="preserve">European Union (25 countries) </t>
  </si>
  <si>
    <t xml:space="preserve">EA16 </t>
  </si>
  <si>
    <t xml:space="preserve">Euro area (16 countries) </t>
  </si>
  <si>
    <t xml:space="preserve">EA15 </t>
  </si>
  <si>
    <t xml:space="preserve">Euro area (15 countries) </t>
  </si>
  <si>
    <t xml:space="preserve">BE </t>
  </si>
  <si>
    <t xml:space="preserve">Belgium </t>
  </si>
  <si>
    <t xml:space="preserve">BG </t>
  </si>
  <si>
    <t xml:space="preserve">Bulgaria </t>
  </si>
  <si>
    <t xml:space="preserve">CZ </t>
  </si>
  <si>
    <t xml:space="preserve">Czech Republic </t>
  </si>
  <si>
    <t xml:space="preserve">DK </t>
  </si>
  <si>
    <t xml:space="preserve">Denmark </t>
  </si>
  <si>
    <t xml:space="preserve">DE </t>
  </si>
  <si>
    <t xml:space="preserve">Germany (including ex-GDR from 1991) </t>
  </si>
  <si>
    <t xml:space="preserve">EE </t>
  </si>
  <si>
    <t xml:space="preserve">Estonia </t>
  </si>
  <si>
    <t xml:space="preserve">IE </t>
  </si>
  <si>
    <t xml:space="preserve">Ireland </t>
  </si>
  <si>
    <t xml:space="preserve">GR </t>
  </si>
  <si>
    <t xml:space="preserve">Greece </t>
  </si>
  <si>
    <t xml:space="preserve">ES </t>
  </si>
  <si>
    <t xml:space="preserve">Spain </t>
  </si>
  <si>
    <t xml:space="preserve">FR </t>
  </si>
  <si>
    <t xml:space="preserve">France </t>
  </si>
  <si>
    <t xml:space="preserve">FX </t>
  </si>
  <si>
    <t xml:space="preserve">France métropolitaine </t>
  </si>
  <si>
    <t xml:space="preserve">IT </t>
  </si>
  <si>
    <t xml:space="preserve">Italy </t>
  </si>
  <si>
    <t xml:space="preserve">CY </t>
  </si>
  <si>
    <t xml:space="preserve">Cyprus </t>
  </si>
  <si>
    <t xml:space="preserve">LV </t>
  </si>
  <si>
    <t xml:space="preserve">Latvia </t>
  </si>
  <si>
    <t xml:space="preserve">LT </t>
  </si>
  <si>
    <t xml:space="preserve">Lithuania </t>
  </si>
  <si>
    <t xml:space="preserve">LU </t>
  </si>
  <si>
    <t xml:space="preserve">Luxembourg (Grand-Duché) </t>
  </si>
  <si>
    <t xml:space="preserve">HU </t>
  </si>
  <si>
    <t xml:space="preserve">Hungary </t>
  </si>
  <si>
    <t xml:space="preserve">MT </t>
  </si>
  <si>
    <t xml:space="preserve">Malta </t>
  </si>
  <si>
    <t xml:space="preserve">NL </t>
  </si>
  <si>
    <t xml:space="preserve">Netherlands </t>
  </si>
  <si>
    <t xml:space="preserve">AT </t>
  </si>
  <si>
    <t xml:space="preserve">Austria </t>
  </si>
  <si>
    <t xml:space="preserve">PL </t>
  </si>
  <si>
    <t xml:space="preserve">Poland </t>
  </si>
  <si>
    <t xml:space="preserve">PT </t>
  </si>
  <si>
    <t xml:space="preserve">Portugal </t>
  </si>
  <si>
    <t xml:space="preserve">RO </t>
  </si>
  <si>
    <t xml:space="preserve">Romania </t>
  </si>
  <si>
    <t xml:space="preserve">SI </t>
  </si>
  <si>
    <t xml:space="preserve">Slovenia </t>
  </si>
  <si>
    <t xml:space="preserve">SK </t>
  </si>
  <si>
    <t xml:space="preserve">Slovakia </t>
  </si>
  <si>
    <t xml:space="preserve">FI </t>
  </si>
  <si>
    <t xml:space="preserve">Finland </t>
  </si>
  <si>
    <t xml:space="preserve">SE </t>
  </si>
  <si>
    <t xml:space="preserve">Sweden </t>
  </si>
  <si>
    <t xml:space="preserve">UK </t>
  </si>
  <si>
    <t xml:space="preserve">United Kingdom </t>
  </si>
  <si>
    <t xml:space="preserve">HR </t>
  </si>
  <si>
    <t xml:space="preserve">Croatia </t>
  </si>
  <si>
    <t xml:space="preserve">MK </t>
  </si>
  <si>
    <t xml:space="preserve">Former Yugoslav Republic of Macedonia, the </t>
  </si>
  <si>
    <t xml:space="preserve">TR </t>
  </si>
  <si>
    <t xml:space="preserve">Turkey </t>
  </si>
  <si>
    <t xml:space="preserve">EEA28 </t>
  </si>
  <si>
    <t xml:space="preserve">European Economic Area (EEA) (EU-25 plus IS, LI, NO) </t>
  </si>
  <si>
    <t xml:space="preserve">EEA30 </t>
  </si>
  <si>
    <t xml:space="preserve">European Economic Area (EEA) (EU-27 plus IS, LI, NO) </t>
  </si>
  <si>
    <t xml:space="preserve">EFTA </t>
  </si>
  <si>
    <t xml:space="preserve">European Free Trade Association (CH, IS, LI, NO) </t>
  </si>
  <si>
    <t xml:space="preserve">IS </t>
  </si>
  <si>
    <t xml:space="preserve">Iceland </t>
  </si>
  <si>
    <t xml:space="preserve">LI </t>
  </si>
  <si>
    <t xml:space="preserve">Liechtenstein </t>
  </si>
  <si>
    <t xml:space="preserve">NO </t>
  </si>
  <si>
    <t xml:space="preserve">Norway </t>
  </si>
  <si>
    <t xml:space="preserve">CH </t>
  </si>
  <si>
    <t xml:space="preserve">Switzerland </t>
  </si>
  <si>
    <t xml:space="preserve">AL </t>
  </si>
  <si>
    <t xml:space="preserve">Albania </t>
  </si>
  <si>
    <t xml:space="preserve">BA </t>
  </si>
  <si>
    <t xml:space="preserve">Bosnia and Herzegovina </t>
  </si>
  <si>
    <t xml:space="preserve">CS </t>
  </si>
  <si>
    <t xml:space="preserve">Serbia and Montenegro </t>
  </si>
  <si>
    <t xml:space="preserve">ME </t>
  </si>
  <si>
    <t xml:space="preserve">Montenegro </t>
  </si>
  <si>
    <t xml:space="preserve">RS </t>
  </si>
  <si>
    <t xml:space="preserve">Serbia </t>
  </si>
  <si>
    <t xml:space="preserve">XK </t>
  </si>
  <si>
    <t xml:space="preserve">Kosovo (under United Nations Security Council Regulation 1244) </t>
  </si>
  <si>
    <t xml:space="preserve">AM </t>
  </si>
  <si>
    <t xml:space="preserve">Armenia </t>
  </si>
  <si>
    <t xml:space="preserve">AZ </t>
  </si>
  <si>
    <t xml:space="preserve">Azerbaijan </t>
  </si>
  <si>
    <t xml:space="preserve">BY </t>
  </si>
  <si>
    <t xml:space="preserve">Belarus </t>
  </si>
  <si>
    <t xml:space="preserve">GE </t>
  </si>
  <si>
    <t xml:space="preserve">Georgia </t>
  </si>
  <si>
    <t xml:space="preserve">MD </t>
  </si>
  <si>
    <t xml:space="preserve">Moldova, Republic of </t>
  </si>
  <si>
    <t xml:space="preserve">RU </t>
  </si>
  <si>
    <t xml:space="preserve">Russian Federation </t>
  </si>
  <si>
    <t xml:space="preserve">UA </t>
  </si>
  <si>
    <t xml:space="preserve">Ukraine </t>
  </si>
  <si>
    <t xml:space="preserve">AD </t>
  </si>
  <si>
    <t xml:space="preserve">Andorra </t>
  </si>
  <si>
    <t xml:space="preserve">MC </t>
  </si>
  <si>
    <t xml:space="preserve">Monaco </t>
  </si>
  <si>
    <t xml:space="preserve">SM </t>
  </si>
  <si>
    <t>San Marino</t>
  </si>
  <si>
    <t>Евросоюз (27 стран)</t>
  </si>
  <si>
    <t>Евросоюз (25 стран)</t>
  </si>
  <si>
    <t>Европейское пространство (16 стран)</t>
  </si>
  <si>
    <t>Европейское пространство (15 стран)</t>
  </si>
  <si>
    <t>Бельгия</t>
  </si>
  <si>
    <t>Болгария</t>
  </si>
  <si>
    <t>Чешская республика</t>
  </si>
  <si>
    <t>Дания</t>
  </si>
  <si>
    <t>Германия (включая ГДР с 1991 года)</t>
  </si>
  <si>
    <t>Эстония</t>
  </si>
  <si>
    <t>Ирландия</t>
  </si>
  <si>
    <t>Греция</t>
  </si>
  <si>
    <t>Испания</t>
  </si>
  <si>
    <t>Франция</t>
  </si>
  <si>
    <t>Италия</t>
  </si>
  <si>
    <t>Кипр</t>
  </si>
  <si>
    <t>Латвия</t>
  </si>
  <si>
    <t>Литва</t>
  </si>
  <si>
    <t>Люксембург</t>
  </si>
  <si>
    <t>Венгрия</t>
  </si>
  <si>
    <t>Мальта</t>
  </si>
  <si>
    <t>Нидерланды</t>
  </si>
  <si>
    <t>Австрия</t>
  </si>
  <si>
    <t xml:space="preserve">Польша </t>
  </si>
  <si>
    <t>Португалия</t>
  </si>
  <si>
    <t>Румыния</t>
  </si>
  <si>
    <t>Словения</t>
  </si>
  <si>
    <t>Словакия</t>
  </si>
  <si>
    <t>Финляндия</t>
  </si>
  <si>
    <t>Швеция</t>
  </si>
  <si>
    <t>Хорватия</t>
  </si>
  <si>
    <t>Турция</t>
  </si>
  <si>
    <t>Европейская экономическая зона (25 стран плюс Исландия, Лихтенштейн, Норвегия)</t>
  </si>
  <si>
    <t>Европейская экономическая зона (27 стран плюс Исландия, Лихтенштейн, Норвегия)</t>
  </si>
  <si>
    <t>Европейская ассоциация свободной торговли (Швейцария, Исландия, Лихтенштейн, Норвегия)</t>
  </si>
  <si>
    <t>Исландия</t>
  </si>
  <si>
    <t>Лихтенштейн</t>
  </si>
  <si>
    <t>Норвегия</t>
  </si>
  <si>
    <t>Швейцария</t>
  </si>
  <si>
    <t>Албания</t>
  </si>
  <si>
    <t>Босния и Герцеговина</t>
  </si>
  <si>
    <t>Сербия и Черногория</t>
  </si>
  <si>
    <t>Черногория</t>
  </si>
  <si>
    <t>Сербия</t>
  </si>
  <si>
    <t>Косово (под защитой Совета регулирования ООН)</t>
  </si>
  <si>
    <t>Армения</t>
  </si>
  <si>
    <t>Азербайджан</t>
  </si>
  <si>
    <t>Белоруссия</t>
  </si>
  <si>
    <t>Грузия</t>
  </si>
  <si>
    <t>Российская Федерация</t>
  </si>
  <si>
    <t>Украина</t>
  </si>
  <si>
    <t>Андорра</t>
  </si>
  <si>
    <t>Монако</t>
  </si>
  <si>
    <t>Сан-Марино</t>
  </si>
  <si>
    <t xml:space="preserve">JAN </t>
  </si>
  <si>
    <t xml:space="preserve">Population on 1. January </t>
  </si>
  <si>
    <t xml:space="preserve">MJAN </t>
  </si>
  <si>
    <t xml:space="preserve">Population on 1. January - males </t>
  </si>
  <si>
    <t xml:space="preserve">FJAN </t>
  </si>
  <si>
    <t xml:space="preserve">Population on 1. January - females </t>
  </si>
  <si>
    <t xml:space="preserve">AVG </t>
  </si>
  <si>
    <t xml:space="preserve">Average population </t>
  </si>
  <si>
    <t xml:space="preserve">MAVG </t>
  </si>
  <si>
    <t xml:space="preserve">Average population - males </t>
  </si>
  <si>
    <t xml:space="preserve">FAVG </t>
  </si>
  <si>
    <t xml:space="preserve">Average population - females </t>
  </si>
  <si>
    <t xml:space="preserve">ADJM </t>
  </si>
  <si>
    <t xml:space="preserve">Adjustment - males </t>
  </si>
  <si>
    <t xml:space="preserve">ADJF </t>
  </si>
  <si>
    <t xml:space="preserve">Adjustment - females </t>
  </si>
  <si>
    <t xml:space="preserve">ADJT </t>
  </si>
  <si>
    <t xml:space="preserve">Adjustment </t>
  </si>
  <si>
    <t xml:space="preserve">LBIRTH </t>
  </si>
  <si>
    <t xml:space="preserve">Live births </t>
  </si>
  <si>
    <t xml:space="preserve">MLBIRTH </t>
  </si>
  <si>
    <t xml:space="preserve">Live births - males </t>
  </si>
  <si>
    <t xml:space="preserve">FLBIRTH </t>
  </si>
  <si>
    <t xml:space="preserve">Live births - females </t>
  </si>
  <si>
    <t xml:space="preserve">LBIRTHOUT </t>
  </si>
  <si>
    <t xml:space="preserve">Births outside marriage </t>
  </si>
  <si>
    <t xml:space="preserve">DEATH </t>
  </si>
  <si>
    <t xml:space="preserve">Deaths </t>
  </si>
  <si>
    <t xml:space="preserve">MDEATH </t>
  </si>
  <si>
    <t xml:space="preserve">Deaths - males </t>
  </si>
  <si>
    <t xml:space="preserve">FDEATH </t>
  </si>
  <si>
    <t xml:space="preserve">Deaths - females </t>
  </si>
  <si>
    <t xml:space="preserve">DEATHUN1 </t>
  </si>
  <si>
    <t xml:space="preserve">Deaths under 1 year of age </t>
  </si>
  <si>
    <t xml:space="preserve">NATGROW </t>
  </si>
  <si>
    <t xml:space="preserve">Natural increase </t>
  </si>
  <si>
    <t xml:space="preserve">NMIGRAT </t>
  </si>
  <si>
    <t xml:space="preserve">Net migration </t>
  </si>
  <si>
    <t xml:space="preserve">CNMIGRAT </t>
  </si>
  <si>
    <t xml:space="preserve">Net migration including corrections </t>
  </si>
  <si>
    <t xml:space="preserve">GROW </t>
  </si>
  <si>
    <t xml:space="preserve">Total population increase </t>
  </si>
  <si>
    <t xml:space="preserve">GBIRTHRT </t>
  </si>
  <si>
    <t xml:space="preserve">Crude birth rate </t>
  </si>
  <si>
    <t xml:space="preserve">GDEATHRT </t>
  </si>
  <si>
    <t xml:space="preserve">Crude death rate </t>
  </si>
  <si>
    <t xml:space="preserve">NATGROWRT </t>
  </si>
  <si>
    <t xml:space="preserve">Crude rate of natural increase </t>
  </si>
  <si>
    <t xml:space="preserve">NMIGRATRT </t>
  </si>
  <si>
    <t xml:space="preserve">Crude rate of net migration </t>
  </si>
  <si>
    <t xml:space="preserve">CNMIGRATRT </t>
  </si>
  <si>
    <t xml:space="preserve">Crude rate of net migration including corrections </t>
  </si>
  <si>
    <t xml:space="preserve">MNMIGRAT </t>
  </si>
  <si>
    <t xml:space="preserve">Net migration - males </t>
  </si>
  <si>
    <t xml:space="preserve">FNMIGRAT </t>
  </si>
  <si>
    <t xml:space="preserve">Net migration - females </t>
  </si>
  <si>
    <t xml:space="preserve">MNMIGRIN </t>
  </si>
  <si>
    <t xml:space="preserve">Immigrants - males </t>
  </si>
  <si>
    <t xml:space="preserve">FNMIGRIN </t>
  </si>
  <si>
    <t xml:space="preserve">Immigrants - females </t>
  </si>
  <si>
    <t xml:space="preserve">NMIGRIN </t>
  </si>
  <si>
    <t xml:space="preserve">Total immigrants </t>
  </si>
  <si>
    <t xml:space="preserve">MNMIGROUT </t>
  </si>
  <si>
    <t xml:space="preserve">Emigrants - males </t>
  </si>
  <si>
    <t xml:space="preserve">FNMIGROUT </t>
  </si>
  <si>
    <t xml:space="preserve">Emigrants - females </t>
  </si>
  <si>
    <t xml:space="preserve">NMIGROUT </t>
  </si>
  <si>
    <t xml:space="preserve">Total emigrants </t>
  </si>
  <si>
    <t xml:space="preserve">GROWRT </t>
  </si>
  <si>
    <t xml:space="preserve">Crude rate of increase </t>
  </si>
  <si>
    <t>Временной промежуток</t>
  </si>
  <si>
    <t>1960-2010 года</t>
  </si>
  <si>
    <t>Численность население на 1 января</t>
  </si>
  <si>
    <t>Численность население на 1 января - мужчины</t>
  </si>
  <si>
    <t>Численность населения на 1 января - женщины</t>
  </si>
  <si>
    <t>Средняя численность населения</t>
  </si>
  <si>
    <t>Корректировка (поправки)</t>
  </si>
  <si>
    <t>Смертность</t>
  </si>
  <si>
    <t>Общее число иммигрантов</t>
  </si>
  <si>
    <t>Общее число эмигрантов</t>
  </si>
  <si>
    <t>Австралия</t>
  </si>
  <si>
    <t>Великобритания</t>
  </si>
  <si>
    <t>Германия</t>
  </si>
  <si>
    <t>Канада</t>
  </si>
  <si>
    <t>Республика Корея</t>
  </si>
  <si>
    <t>Македония</t>
  </si>
  <si>
    <t>Молдавия</t>
  </si>
  <si>
    <t>Новая Зеландия</t>
  </si>
  <si>
    <t>Польша</t>
  </si>
  <si>
    <t>Россия</t>
  </si>
  <si>
    <t>США</t>
  </si>
  <si>
    <t>Чехия</t>
  </si>
  <si>
    <t>Япония</t>
  </si>
  <si>
    <t>40 развитых стран, анализируемых на Демоскопе</t>
  </si>
  <si>
    <t>Республика Молдавия</t>
  </si>
  <si>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</si>
  <si>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</si>
  <si>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</si>
  <si>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</si>
  <si>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</si>
  <si>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</si>
  <si>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</si>
  <si>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</si>
  <si>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</si>
  <si>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</si>
  <si>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</si>
  <si>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</si>
  <si>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год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</si>
  <si>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</si>
  <si>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</si>
  <si>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</si>
  <si>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</si>
  <si>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</si>
  <si>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</si>
  <si>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</si>
  <si>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</si>
  <si>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</si>
  <si>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http://epp.eurostat.ec.europa.eu/portal/page/portal/statistics/search_database</t>
  </si>
  <si>
    <t>Информационный массив</t>
  </si>
  <si>
    <t>Страна/Период</t>
  </si>
  <si>
    <t>Великобритания (с Северной Ирландией)</t>
  </si>
  <si>
    <t>Республика Молдова</t>
  </si>
  <si>
    <t>Франция Метрополия</t>
  </si>
  <si>
    <t>Франция с заморскими департаментами</t>
  </si>
  <si>
    <t>Число внебрачных рождений</t>
  </si>
  <si>
    <t>Число умерших</t>
  </si>
  <si>
    <t>Число умерших - мужчины</t>
  </si>
  <si>
    <t>число умерших - женщины</t>
  </si>
  <si>
    <t>Число умерших до года</t>
  </si>
  <si>
    <t>Миграционный прирост</t>
  </si>
  <si>
    <t>Миграционный прирост включая корректировки</t>
  </si>
  <si>
    <t>Корректировка (поправки) численности населения - мужчины</t>
  </si>
  <si>
    <t>Корректировка (поправки)  численности населения - женщины</t>
  </si>
  <si>
    <t>Среднегодовая численность населения - мужчины</t>
  </si>
  <si>
    <t>Среднегодовая численность населения - женщины</t>
  </si>
  <si>
    <t>Число родившихся</t>
  </si>
  <si>
    <t>Число родившихся - мужчины</t>
  </si>
  <si>
    <t>Число родившихся - женщины</t>
  </si>
  <si>
    <t>Естественный прирост (коэффициент)</t>
  </si>
  <si>
    <t>Общий прирост численности населения</t>
  </si>
  <si>
    <t>Общий коэффициент рождаемости</t>
  </si>
  <si>
    <t>Общий коэффициент смертности</t>
  </si>
  <si>
    <t>Общий коэффициент естественного прироста</t>
  </si>
  <si>
    <t>Общий коэффициент миграционного прироста</t>
  </si>
  <si>
    <t>Общий коэффициент миграционного прироста  включая корректировки</t>
  </si>
  <si>
    <t>Миграционный прирост - мужчины</t>
  </si>
  <si>
    <t>Миграционный прирост - женщины</t>
  </si>
  <si>
    <t>Количество иммигрантов - мужчины</t>
  </si>
  <si>
    <t>Количество имминрантов - женщины</t>
  </si>
  <si>
    <t>Количество эмигрантов - мужчины</t>
  </si>
  <si>
    <t>Количество эмигрантов - женщины</t>
  </si>
  <si>
    <t>Общий коэффициент прироста населения</t>
  </si>
  <si>
    <t>Основные демографические показатели: изменение численности населения: абсолютные показатели и общие коэффициенты</t>
  </si>
  <si>
    <t>Численность населения</t>
  </si>
  <si>
    <t xml:space="preserve">Population by sex and age on 1. January of each year </t>
  </si>
  <si>
    <t>Численность населения по полу и возрасту на 1 января каждого года</t>
  </si>
  <si>
    <t xml:space="preserve">PC_Y0_14 </t>
  </si>
  <si>
    <t xml:space="preserve">Proportion of population aged 0-14 years </t>
  </si>
  <si>
    <t xml:space="preserve">PC_Y0_19 </t>
  </si>
  <si>
    <t xml:space="preserve">Proportion of population aged 0-19 years </t>
  </si>
  <si>
    <t xml:space="preserve">PC_Y15_24 </t>
  </si>
  <si>
    <t xml:space="preserve">Proportion of population aged 15-24 years </t>
  </si>
  <si>
    <t xml:space="preserve">PC_Y20_39 </t>
  </si>
  <si>
    <t xml:space="preserve">Proportion of population aged 20-39 years </t>
  </si>
  <si>
    <t xml:space="preserve">PC_Y25_44 </t>
  </si>
  <si>
    <t xml:space="preserve">Proportion of population aged 25-44 years </t>
  </si>
  <si>
    <t xml:space="preserve">PC_Y25_49 </t>
  </si>
  <si>
    <t xml:space="preserve">Proportion of population aged 25-49 years </t>
  </si>
  <si>
    <t xml:space="preserve">PC_Y40_59 </t>
  </si>
  <si>
    <t xml:space="preserve">Proportion of population aged 40-59 years </t>
  </si>
  <si>
    <t xml:space="preserve">PC_Y45_64 </t>
  </si>
  <si>
    <t xml:space="preserve">Proportion of population aged 45-64 years </t>
  </si>
  <si>
    <t xml:space="preserve">PC_Y50_64 </t>
  </si>
  <si>
    <t xml:space="preserve">Proportion of population aged 50-64 years </t>
  </si>
  <si>
    <t xml:space="preserve">PC_Y60_79 </t>
  </si>
  <si>
    <t xml:space="preserve">Proportion of population aged 60-79 years </t>
  </si>
  <si>
    <t xml:space="preserve">PC_Y65_79 </t>
  </si>
  <si>
    <t xml:space="preserve">Proportion of population aged 65-79 years </t>
  </si>
  <si>
    <t xml:space="preserve">PC_Y60_MAX </t>
  </si>
  <si>
    <t xml:space="preserve">Proportion of population aged 60 years and more </t>
  </si>
  <si>
    <t xml:space="preserve">PC_Y65_MAX </t>
  </si>
  <si>
    <t xml:space="preserve">Proportion of population aged 65 years and more </t>
  </si>
  <si>
    <t xml:space="preserve">PC_Y80_MAX </t>
  </si>
  <si>
    <t xml:space="preserve">Proportion of population aged 80 years and more </t>
  </si>
  <si>
    <t xml:space="preserve">PC_FM </t>
  </si>
  <si>
    <t xml:space="preserve">Women per 100 men </t>
  </si>
  <si>
    <t xml:space="preserve">DEPRATIO1 </t>
  </si>
  <si>
    <t xml:space="preserve">Age dependency ratio, 1st variant (Population aged 0-14 and 65 and more to pop. aged 15-64) </t>
  </si>
  <si>
    <t xml:space="preserve">DEPRATIO2 </t>
  </si>
  <si>
    <t xml:space="preserve">Age dependency ratio, 2nd variant (Population aged 0-19 and 60 and more to pop. aged 20-59) </t>
  </si>
  <si>
    <t xml:space="preserve">YOUNGDEP1 </t>
  </si>
  <si>
    <t xml:space="preserve">Young-age dependency ratio 1st variant (population aged 0-14 to population 15-64 years) </t>
  </si>
  <si>
    <t xml:space="preserve">YOUNGDEP2 </t>
  </si>
  <si>
    <t xml:space="preserve">Young-age dependency ratio 2nd variant (population aged 0-19 to population 20-59 years) </t>
  </si>
  <si>
    <t xml:space="preserve">OLDDEP1 </t>
  </si>
  <si>
    <t xml:space="preserve">Old dependency ratio 1st variant (population 65 and over to population 15 to64 years) </t>
  </si>
  <si>
    <t xml:space="preserve">OLDDEP2 </t>
  </si>
  <si>
    <t>Old dependency ratio 2nd variant (population 60 and over to population 20 to 59 years)</t>
  </si>
  <si>
    <t>Population structure indicators on 1st January</t>
  </si>
  <si>
    <t>Married population by sex and age on 1. January of each year</t>
  </si>
  <si>
    <t>Unmarried population by sex and age on 1. January of each year</t>
  </si>
  <si>
    <t>Divorced population by sex and age on 1. January of each yeaг</t>
  </si>
  <si>
    <t>Widowed population by sex and age on 1. January of each year</t>
  </si>
  <si>
    <t>Рождаемость</t>
  </si>
  <si>
    <t xml:space="preserve">NMARPCT </t>
  </si>
  <si>
    <t xml:space="preserve">Proportion of live births outside marriage </t>
  </si>
  <si>
    <t xml:space="preserve">TOTFERRT </t>
  </si>
  <si>
    <t xml:space="preserve">Total fertility rate </t>
  </si>
  <si>
    <t xml:space="preserve">LBIRTHR1PC </t>
  </si>
  <si>
    <t xml:space="preserve">Percentage first order live births </t>
  </si>
  <si>
    <t xml:space="preserve">LBIRTHR2PC </t>
  </si>
  <si>
    <t xml:space="preserve">Percentage second order live births </t>
  </si>
  <si>
    <t xml:space="preserve">LBIRTHR3PC </t>
  </si>
  <si>
    <t xml:space="preserve">Percentage third order live births </t>
  </si>
  <si>
    <t xml:space="preserve">LBIRTHR4_MAXPC </t>
  </si>
  <si>
    <t>Percentage fourth and higher order live births</t>
  </si>
  <si>
    <t>Fertility indicators</t>
  </si>
  <si>
    <t>Live births by month</t>
  </si>
  <si>
    <t>Declared legal abortions by age</t>
  </si>
  <si>
    <t>Live births by marital status and mother's age at last birthday</t>
  </si>
  <si>
    <t xml:space="preserve">MAR </t>
  </si>
  <si>
    <t xml:space="preserve">In marriage </t>
  </si>
  <si>
    <t xml:space="preserve">NMAR </t>
  </si>
  <si>
    <t>Outside marriage</t>
  </si>
  <si>
    <t>LBIRTH</t>
  </si>
  <si>
    <t>Live births</t>
  </si>
  <si>
    <t>Fertility rates by age</t>
  </si>
  <si>
    <t>Live births by birth order and mother's age at last birthday</t>
  </si>
  <si>
    <t>Live births by birth order and mother's age reached during the yeaк</t>
  </si>
  <si>
    <t>Deaths by month</t>
  </si>
  <si>
    <t>Deaths by sex and age at last birthday</t>
  </si>
  <si>
    <t>Deaths by sex and age reached during the year</t>
  </si>
  <si>
    <t>Life expectancy by sex and age</t>
  </si>
  <si>
    <t>Infant mortality</t>
  </si>
  <si>
    <t>Infant mortality rates</t>
  </si>
  <si>
    <t xml:space="preserve">INFMORRT </t>
  </si>
  <si>
    <t xml:space="preserve">Infant mortality rate </t>
  </si>
  <si>
    <t xml:space="preserve">NEOMORRT </t>
  </si>
  <si>
    <t xml:space="preserve">Neonatal mortality rate </t>
  </si>
  <si>
    <t xml:space="preserve">ENEOMORRT </t>
  </si>
  <si>
    <t xml:space="preserve">Early neonatal mortality rate </t>
  </si>
  <si>
    <t xml:space="preserve">LFOEMORRT </t>
  </si>
  <si>
    <t xml:space="preserve">PERIMORRT </t>
  </si>
  <si>
    <t>Perinatal mortality rate</t>
  </si>
  <si>
    <t>Life table</t>
  </si>
  <si>
    <t xml:space="preserve">DEATHRATE </t>
  </si>
  <si>
    <t xml:space="preserve">Age specific death rate (Mx) </t>
  </si>
  <si>
    <t xml:space="preserve">PROBDEATH </t>
  </si>
  <si>
    <t xml:space="preserve">Probability of dying between exact ages (qx) </t>
  </si>
  <si>
    <t xml:space="preserve">PROBSURV </t>
  </si>
  <si>
    <t xml:space="preserve">Probability of surviving between exact ages (px) </t>
  </si>
  <si>
    <t xml:space="preserve">SURVIVORS </t>
  </si>
  <si>
    <t xml:space="preserve">Number left alive at given exact age (lx) </t>
  </si>
  <si>
    <t xml:space="preserve">PYLIVED </t>
  </si>
  <si>
    <t xml:space="preserve">Person-years lived between exact age (Lx) </t>
  </si>
  <si>
    <t xml:space="preserve">TOTPYLIVED </t>
  </si>
  <si>
    <t xml:space="preserve">Total person-years lived above given exact age (Tx) </t>
  </si>
  <si>
    <t xml:space="preserve">LIFEXP </t>
  </si>
  <si>
    <t>Life expectancy at given exact age (ex)</t>
  </si>
  <si>
    <t>Брачность и разводимость</t>
  </si>
  <si>
    <t>Marriage indicators</t>
  </si>
  <si>
    <t xml:space="preserve">MARRIAGE </t>
  </si>
  <si>
    <t xml:space="preserve">Marriages </t>
  </si>
  <si>
    <t xml:space="preserve">GNUPRT </t>
  </si>
  <si>
    <t xml:space="preserve">Crude marriage rate </t>
  </si>
  <si>
    <t xml:space="preserve">MMAR1PC </t>
  </si>
  <si>
    <t xml:space="preserve">Percentage of first marriages - males </t>
  </si>
  <si>
    <t xml:space="preserve">FMAR1PC </t>
  </si>
  <si>
    <t xml:space="preserve">Percentage of first marriages - females </t>
  </si>
  <si>
    <t xml:space="preserve">MAGEMAR1 </t>
  </si>
  <si>
    <t xml:space="preserve">Mean age at first marriage - males </t>
  </si>
  <si>
    <t xml:space="preserve">FAGEMAR1 </t>
  </si>
  <si>
    <t xml:space="preserve">Mean age at first marriage - females </t>
  </si>
  <si>
    <t xml:space="preserve">MAGEMAR </t>
  </si>
  <si>
    <t xml:space="preserve">Mean age at marriage - males </t>
  </si>
  <si>
    <t xml:space="preserve">FAGEMAR </t>
  </si>
  <si>
    <t>Mean age at marriage - females</t>
  </si>
  <si>
    <t>Marriages by previous marital status and sex</t>
  </si>
  <si>
    <t>Marriages by month</t>
  </si>
  <si>
    <t xml:space="preserve">TOTAL </t>
  </si>
  <si>
    <t xml:space="preserve">Total of the marital status </t>
  </si>
  <si>
    <t xml:space="preserve">SIN </t>
  </si>
  <si>
    <t xml:space="preserve">Single persons </t>
  </si>
  <si>
    <t xml:space="preserve">WID </t>
  </si>
  <si>
    <t xml:space="preserve">Widowed persons </t>
  </si>
  <si>
    <t xml:space="preserve">DIV </t>
  </si>
  <si>
    <t xml:space="preserve">Divorced persons </t>
  </si>
  <si>
    <t xml:space="preserve">UNK </t>
  </si>
  <si>
    <t xml:space="preserve">Unknown marital status </t>
  </si>
  <si>
    <t>First marriages by sex and age at last birthday</t>
  </si>
  <si>
    <t>First marriages by sex and age reached during the year</t>
  </si>
  <si>
    <t>First marriage rates by sex and age</t>
  </si>
  <si>
    <t>Divorce indicators</t>
  </si>
  <si>
    <t xml:space="preserve">Divorces </t>
  </si>
  <si>
    <t xml:space="preserve">GDIVRT </t>
  </si>
  <si>
    <t>Crude divorce rate</t>
  </si>
  <si>
    <t>Divorces by duration of marriage (reached during the year)</t>
  </si>
  <si>
    <t>Показатели структуры населения на 1 января</t>
  </si>
  <si>
    <t>Доля населения в возрасте от 0 до 14 лет</t>
  </si>
  <si>
    <t>Доля населения в возрасте от 0 до 19 лет</t>
  </si>
  <si>
    <t>Доля населения в возрасте от 15 до 24 лет</t>
  </si>
  <si>
    <t>Доля населения в возрасте от 20 до 39 лет</t>
  </si>
  <si>
    <t xml:space="preserve"> Доля населения в возрасте от 25 до 44 лет</t>
  </si>
  <si>
    <t>Доля населения в возрасте от 25 до 49 лет</t>
  </si>
  <si>
    <t>Доля населения в возрасте от 40 до 59 лет</t>
  </si>
  <si>
    <t>Доля населения в возрасте от 45 до 64 лет</t>
  </si>
  <si>
    <t>Доля населения в возрасте от 50 до 64 лет</t>
  </si>
  <si>
    <t>Доля населения в возрасте от 60 до 79 лет</t>
  </si>
  <si>
    <t>Доля населения в возрасте от 65 до 79 лет</t>
  </si>
  <si>
    <t>Доля населения в возрасте от 60 лет и старше</t>
  </si>
  <si>
    <t>Доля населения в возрасте от 65 лет и старше</t>
  </si>
  <si>
    <t>Доля населения в возрасте от 80 лет и старше</t>
  </si>
  <si>
    <t>Количество женщина на 100 мужчин</t>
  </si>
  <si>
    <t>Соотношение зависимых возрастных групп 1 вариант ( население в возрасте 0-14 и 65 и старше к населению в возрате 15-64)</t>
  </si>
  <si>
    <t>Соотношение зависимых возрастных групп 2 вариант (население в возрасте 0-19 и 60 и  старше к населению в возрате 20-59)</t>
  </si>
  <si>
    <t>Соотношение зависимых молодых возрастных групп 1 вариант (население в возрасте 0-14 к населению в возрате 15-64)</t>
  </si>
  <si>
    <t>Соотношение зависимых молодых возрастных групп 2 вариант (население в возрасте 0-19 к населению в возрате 20-59)</t>
  </si>
  <si>
    <t>Соотношение зависимых пожилых возрастных групп 1 вариант (население в возрасте 65 лет и старше к населению в возрате 15-64)</t>
  </si>
  <si>
    <t>Соотношение зависимых пожилых возрастных групп 2 вариант (население в возрасте 60 лет и старше к населению в возрате 20-59)</t>
  </si>
  <si>
    <t>Численность холостого населения по полу и возрасту на 1 января каждого года</t>
  </si>
  <si>
    <t>Численность состоящего в браке населения по полу и возрасту на 1 января каждого года</t>
  </si>
  <si>
    <t>Численность разведенного населения по полу и возрасту на 1 января кажого года</t>
  </si>
  <si>
    <t>Численность вдового населения по полу и возрасту на 1 января каждого года</t>
  </si>
  <si>
    <t>Коэффициенты рождаемости</t>
  </si>
  <si>
    <t>Процент родившихся 1 очередности</t>
  </si>
  <si>
    <t>Процент родившихся 2 очередности</t>
  </si>
  <si>
    <t>Процент родившихся 3 очередности</t>
  </si>
  <si>
    <t>Процент родившихся 4 и более очередностей</t>
  </si>
  <si>
    <t>Доля внебрачных рождений</t>
  </si>
  <si>
    <t>Повозрастное число официальных легальных абортов по возрастам</t>
  </si>
  <si>
    <t>Общее число родившихся</t>
  </si>
  <si>
    <t>Число родившихся в браке</t>
  </si>
  <si>
    <t>Live births by marital status and mother's age reached during the year</t>
  </si>
  <si>
    <t>Повозрастные коэфициенты рождаемости</t>
  </si>
  <si>
    <t>Число родившихся по очередности рождения и возратсу матери (по последнему году рождения)</t>
  </si>
  <si>
    <t>Число родившихся по брачному состоянию и возрасту матери (по последнему году рождения)</t>
  </si>
  <si>
    <t>Число умерших за месяц</t>
  </si>
  <si>
    <t>Число родившихся за месяц</t>
  </si>
  <si>
    <t>Число умерших по полу и возрасту (по последнему году рождения)</t>
  </si>
  <si>
    <t>Число умерших по полу и возрасту в течение года</t>
  </si>
  <si>
    <t>Число родившихся по очередности рождения и возратсу матери в течение года</t>
  </si>
  <si>
    <t>Число родившихся по брачному состоянию и возрасту матери в течение года</t>
  </si>
  <si>
    <t>Ожидаемая продолжительность жизни по полу и возрасту</t>
  </si>
  <si>
    <t>Младенческая смертность (число умерших младенцев)</t>
  </si>
  <si>
    <t>Коэффициент младенческой смертности</t>
  </si>
  <si>
    <t>Коэффициенты младенческой смертности</t>
  </si>
  <si>
    <t>Коэффициент неонатальной смертности</t>
  </si>
  <si>
    <t>Коэффициент ранней неонатальной смертности</t>
  </si>
  <si>
    <t>Коэффициент поздней эмбриональной смертности</t>
  </si>
  <si>
    <t>Коэффициент перинальной смертности</t>
  </si>
  <si>
    <t>Таблицы смертности</t>
  </si>
  <si>
    <t xml:space="preserve">Число доживающих до точного возраста </t>
  </si>
  <si>
    <t>Вероятность умереть между точными возрастами (в интервале)</t>
  </si>
  <si>
    <t>Вероятность выжить между точными возрастами (в интервале)</t>
  </si>
  <si>
    <t>Среднее число человеко-лет, прожитое между точными возратами (в интервале)</t>
  </si>
  <si>
    <t>Число человеко-лет жизни, прожитых в точном возрасте и старше</t>
  </si>
  <si>
    <t>Ожидаемая продолжительность жизни в точном возрасте</t>
  </si>
  <si>
    <t>Возрастной коэффициент смертности</t>
  </si>
  <si>
    <t>Коэффициенты брачности</t>
  </si>
  <si>
    <t>Число браков</t>
  </si>
  <si>
    <t>Общий коэффициент брачности</t>
  </si>
  <si>
    <t>Процент первых браков - мужчины</t>
  </si>
  <si>
    <t>Процент первых браков - женщины</t>
  </si>
  <si>
    <t>Средний возраст вступления в первый брак - мужчины</t>
  </si>
  <si>
    <t>Средний возраст вступления в первый брак - женщины</t>
  </si>
  <si>
    <t>Средний возраст вступления в брак - мужчины [Средняя продолжительность брака - мужчины]</t>
  </si>
  <si>
    <t>Средний возраст вступления в брак - женщины [Средняя продолжительность брака - женщины]</t>
  </si>
  <si>
    <t>Число браков по предыдущему брачному состоянию и полу</t>
  </si>
  <si>
    <t>Брачный статус</t>
  </si>
  <si>
    <t>Одинокие</t>
  </si>
  <si>
    <t>Вдовые</t>
  </si>
  <si>
    <t>Разведенные</t>
  </si>
  <si>
    <t>Неизвестный брачный статус</t>
  </si>
  <si>
    <t>Число браков за месяц</t>
  </si>
  <si>
    <t>Число первых браков по полу и возрасту ( по последнему году рождения)</t>
  </si>
  <si>
    <t>Число первых браков по полу и возрасту в течение года</t>
  </si>
  <si>
    <t xml:space="preserve">Коэффициент первых браков по полу и возрасту </t>
  </si>
  <si>
    <t>Коэффиценты разводимости</t>
  </si>
  <si>
    <t>Число разводов</t>
  </si>
  <si>
    <t>Общий коэффициент разводов</t>
  </si>
  <si>
    <t>Число разводов в течение брака (в течение года)</t>
  </si>
  <si>
    <r>
      <t>Late</t>
    </r>
    <r>
      <rPr>
        <b/>
        <i/>
        <sz val="11"/>
        <color indexed="10"/>
        <rFont val="Calibri"/>
        <family val="2"/>
      </rPr>
      <t xml:space="preserve"> foeta</t>
    </r>
    <r>
      <rPr>
        <i/>
        <sz val="11"/>
        <color indexed="8"/>
        <rFont val="Calibri"/>
        <family val="2"/>
      </rPr>
      <t xml:space="preserve">l mortality rate </t>
    </r>
  </si>
  <si>
    <t>Массив получен путем копирования содержимого Excel файла Базы данных Евростата</t>
  </si>
  <si>
    <t>Косово</t>
  </si>
  <si>
    <t>человек</t>
  </si>
  <si>
    <t>код</t>
  </si>
  <si>
    <t>База данных Евростата</t>
  </si>
  <si>
    <t>Бывшая Югославская Республика Македония</t>
  </si>
  <si>
    <t>Численность населения на 1 января в странах Европы, 1960-2010</t>
  </si>
  <si>
    <t>Устюжанина Н.И.</t>
  </si>
  <si>
    <t>ust_004</t>
  </si>
  <si>
    <t>Численность населения на начало года</t>
  </si>
  <si>
    <t>страны мира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</si>
</sst>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"/>
    <numFmt numFmtId="165" formatCode="#0.0"/>
    <numFmt numFmtId="166" formatCode="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Arial Cyr"/>
      <family val="0"/>
    </font>
    <font>
      <sz val="10"/>
      <name val="Arial Narrow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Arial Narrow"/>
      <family val="2"/>
    </font>
    <font>
      <sz val="11"/>
      <color theme="1"/>
      <name val="Arial Narrow"/>
      <family val="2"/>
    </font>
    <font>
      <sz val="10"/>
      <color theme="3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n"/>
      <right style="thin"/>
      <top style="thin"/>
      <bottom style="thin"/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 wrapText="1"/>
    </xf>
    <xf numFmtId="0" fontId="6" fillId="35" borderId="0" xfId="0" applyFont="1" applyFill="1" applyAlignment="1">
      <alignment horizontal="center" vertical="center"/>
    </xf>
    <xf numFmtId="0" fontId="0" fillId="36" borderId="0" xfId="0" applyFill="1" applyAlignment="1">
      <alignment/>
    </xf>
    <xf numFmtId="0" fontId="46" fillId="36" borderId="0" xfId="0" applyFont="1" applyFill="1" applyAlignment="1">
      <alignment/>
    </xf>
    <xf numFmtId="0" fontId="56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6" fillId="0" borderId="0" xfId="0" applyFont="1" applyAlignment="1">
      <alignment horizontal="center"/>
    </xf>
    <xf numFmtId="0" fontId="46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46" fillId="0" borderId="21" xfId="0" applyFont="1" applyFill="1" applyBorder="1" applyAlignment="1">
      <alignment horizontal="center"/>
    </xf>
    <xf numFmtId="0" fontId="57" fillId="0" borderId="21" xfId="0" applyFont="1" applyBorder="1" applyAlignment="1">
      <alignment/>
    </xf>
    <xf numFmtId="0" fontId="46" fillId="0" borderId="21" xfId="0" applyFont="1" applyBorder="1" applyAlignment="1">
      <alignment horizontal="center"/>
    </xf>
    <xf numFmtId="0" fontId="14" fillId="34" borderId="22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10" fillId="35" borderId="15" xfId="42" applyFont="1" applyFill="1" applyBorder="1" applyAlignment="1" applyProtection="1">
      <alignment horizontal="left" vertical="center"/>
      <protection/>
    </xf>
    <xf numFmtId="0" fontId="0" fillId="36" borderId="0" xfId="0" applyFill="1" applyAlignment="1">
      <alignment horizontal="center"/>
    </xf>
    <xf numFmtId="0" fontId="0" fillId="37" borderId="23" xfId="0" applyNumberFormat="1" applyFill="1" applyBorder="1" applyAlignment="1">
      <alignment/>
    </xf>
    <xf numFmtId="0" fontId="0" fillId="37" borderId="24" xfId="0" applyNumberFormat="1" applyFont="1" applyFill="1" applyBorder="1" applyAlignment="1">
      <alignment horizontal="center"/>
    </xf>
    <xf numFmtId="0" fontId="6" fillId="35" borderId="0" xfId="0" applyFont="1" applyFill="1" applyAlignment="1">
      <alignment horizontal="center" vertical="center" wrapText="1"/>
    </xf>
    <xf numFmtId="14" fontId="6" fillId="35" borderId="15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9" fillId="37" borderId="25" xfId="0" applyNumberFormat="1" applyFont="1" applyFill="1" applyBorder="1" applyAlignment="1">
      <alignment/>
    </xf>
    <xf numFmtId="164" fontId="59" fillId="37" borderId="21" xfId="0" applyNumberFormat="1" applyFont="1" applyFill="1" applyBorder="1" applyAlignment="1">
      <alignment/>
    </xf>
    <xf numFmtId="164" fontId="59" fillId="37" borderId="26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59" fillId="37" borderId="25" xfId="0" applyFont="1" applyFill="1" applyBorder="1" applyAlignment="1">
      <alignment/>
    </xf>
    <xf numFmtId="164" fontId="59" fillId="37" borderId="26" xfId="0" applyNumberFormat="1" applyFont="1" applyFill="1" applyBorder="1" applyAlignment="1">
      <alignment horizontal="right"/>
    </xf>
    <xf numFmtId="164" fontId="59" fillId="37" borderId="21" xfId="0" applyNumberFormat="1" applyFont="1" applyFill="1" applyBorder="1" applyAlignment="1">
      <alignment horizontal="right"/>
    </xf>
    <xf numFmtId="0" fontId="59" fillId="37" borderId="27" xfId="0" applyNumberFormat="1" applyFont="1" applyFill="1" applyBorder="1" applyAlignment="1">
      <alignment/>
    </xf>
    <xf numFmtId="164" fontId="59" fillId="37" borderId="28" xfId="0" applyNumberFormat="1" applyFont="1" applyFill="1" applyBorder="1" applyAlignment="1">
      <alignment/>
    </xf>
    <xf numFmtId="164" fontId="59" fillId="37" borderId="28" xfId="0" applyNumberFormat="1" applyFont="1" applyFill="1" applyBorder="1" applyAlignment="1">
      <alignment horizontal="right"/>
    </xf>
    <xf numFmtId="164" fontId="59" fillId="37" borderId="29" xfId="0" applyNumberFormat="1" applyFont="1" applyFill="1" applyBorder="1" applyAlignment="1">
      <alignment horizontal="right"/>
    </xf>
    <xf numFmtId="0" fontId="17" fillId="34" borderId="17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7" borderId="24" xfId="0" applyNumberFormat="1" applyFont="1" applyFill="1" applyBorder="1" applyAlignment="1">
      <alignment horizontal="right"/>
    </xf>
    <xf numFmtId="164" fontId="59" fillId="37" borderId="24" xfId="0" applyNumberFormat="1" applyFont="1" applyFill="1" applyBorder="1" applyAlignment="1">
      <alignment horizontal="right"/>
    </xf>
    <xf numFmtId="0" fontId="60" fillId="34" borderId="22" xfId="0" applyFont="1" applyFill="1" applyBorder="1" applyAlignment="1">
      <alignment horizontal="center" vertical="center"/>
    </xf>
    <xf numFmtId="0" fontId="46" fillId="0" borderId="21" xfId="0" applyFont="1" applyBorder="1" applyAlignment="1">
      <alignment horizontal="center"/>
    </xf>
    <xf numFmtId="0" fontId="16" fillId="35" borderId="11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left" vertical="center"/>
    </xf>
    <xf numFmtId="0" fontId="3" fillId="38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\Demoscope%20Weekly%20-%20Unix\weekly\bd\students\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</sheetNames>
    <sheetDataSet>
      <sheetData sheetId="1">
        <row r="3">
          <cell r="B3" t="str">
            <v>промышленно развитые страны</v>
          </cell>
          <cell r="D3" t="str">
            <v>TERR</v>
          </cell>
        </row>
        <row r="4">
          <cell r="B4" t="str">
            <v>год</v>
          </cell>
          <cell r="D4" t="str">
            <v>YEAR</v>
          </cell>
        </row>
        <row r="5">
          <cell r="B5" t="str">
            <v>Регионы РФ</v>
          </cell>
          <cell r="D5" t="str">
            <v>TERR</v>
          </cell>
        </row>
        <row r="6">
          <cell r="B6" t="str">
            <v>ццц</v>
          </cell>
        </row>
        <row r="7">
          <cell r="B7" t="str">
            <v>ццц</v>
          </cell>
        </row>
        <row r="8">
          <cell r="B8" t="str">
            <v>ццц</v>
          </cell>
        </row>
        <row r="9">
          <cell r="B9" t="str">
            <v>ццц</v>
          </cell>
        </row>
        <row r="10">
          <cell r="B10" t="str">
            <v>ццц</v>
          </cell>
        </row>
        <row r="11">
          <cell r="B11" t="str">
            <v>ццц</v>
          </cell>
        </row>
        <row r="12">
          <cell r="B12" t="str">
            <v>ццц</v>
          </cell>
          <cell r="D12" t="str">
            <v>Общий коэффициент смертности</v>
          </cell>
        </row>
        <row r="13">
          <cell r="B13" t="str">
            <v>ццц</v>
          </cell>
        </row>
        <row r="14">
          <cell r="B14" t="str">
            <v>ццц</v>
          </cell>
        </row>
        <row r="15">
          <cell r="B15" t="str">
            <v>ццц</v>
          </cell>
        </row>
        <row r="16">
          <cell r="B16" t="str">
            <v>ццц</v>
          </cell>
        </row>
        <row r="17">
          <cell r="B17" t="str">
            <v>ццц</v>
          </cell>
        </row>
        <row r="18">
          <cell r="B18" t="str">
            <v>ццц</v>
          </cell>
        </row>
        <row r="19">
          <cell r="B19" t="str">
            <v>ццц</v>
          </cell>
        </row>
        <row r="20">
          <cell r="B20" t="str">
            <v>ццц</v>
          </cell>
          <cell r="D20" t="e">
            <v>#N/A</v>
          </cell>
        </row>
        <row r="21">
          <cell r="B21" t="str">
            <v>ццц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emoscope.ru/weekly/app/app4089.xls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C42">
      <selection activeCell="E34" sqref="E34"/>
    </sheetView>
  </sheetViews>
  <sheetFormatPr defaultColWidth="9.140625" defaultRowHeight="15"/>
  <cols>
    <col min="2" max="2" width="59.421875" style="0" bestFit="1" customWidth="1"/>
  </cols>
  <sheetData>
    <row r="1" spans="1:3" ht="14.25">
      <c r="A1" t="s">
        <v>0</v>
      </c>
      <c r="B1" t="s">
        <v>1</v>
      </c>
      <c r="C1" t="s">
        <v>116</v>
      </c>
    </row>
    <row r="2" spans="1:9" ht="14.25">
      <c r="A2" t="s">
        <v>2</v>
      </c>
      <c r="B2" t="s">
        <v>3</v>
      </c>
      <c r="C2" t="s">
        <v>117</v>
      </c>
      <c r="I2" t="s">
        <v>240</v>
      </c>
    </row>
    <row r="3" spans="1:9" ht="14.25">
      <c r="A3" t="s">
        <v>4</v>
      </c>
      <c r="B3" t="s">
        <v>5</v>
      </c>
      <c r="C3" t="s">
        <v>118</v>
      </c>
      <c r="I3" t="s">
        <v>241</v>
      </c>
    </row>
    <row r="4" spans="1:3" ht="14.25">
      <c r="A4" t="s">
        <v>6</v>
      </c>
      <c r="B4" t="s">
        <v>7</v>
      </c>
      <c r="C4" t="s">
        <v>119</v>
      </c>
    </row>
    <row r="5" spans="1:3" ht="14.25">
      <c r="A5" t="s">
        <v>8</v>
      </c>
      <c r="B5" t="s">
        <v>9</v>
      </c>
      <c r="C5" t="s">
        <v>120</v>
      </c>
    </row>
    <row r="6" spans="1:3" ht="14.25">
      <c r="A6" t="s">
        <v>10</v>
      </c>
      <c r="B6" t="s">
        <v>11</v>
      </c>
      <c r="C6" t="s">
        <v>121</v>
      </c>
    </row>
    <row r="7" spans="1:3" ht="14.25">
      <c r="A7" t="s">
        <v>12</v>
      </c>
      <c r="B7" t="s">
        <v>13</v>
      </c>
      <c r="C7" t="s">
        <v>122</v>
      </c>
    </row>
    <row r="8" spans="1:3" ht="14.25">
      <c r="A8" t="s">
        <v>14</v>
      </c>
      <c r="B8" t="s">
        <v>15</v>
      </c>
      <c r="C8" t="s">
        <v>123</v>
      </c>
    </row>
    <row r="9" spans="1:3" ht="14.25">
      <c r="A9" t="s">
        <v>16</v>
      </c>
      <c r="B9" t="s">
        <v>17</v>
      </c>
      <c r="C9" t="s">
        <v>124</v>
      </c>
    </row>
    <row r="10" spans="1:3" ht="14.25">
      <c r="A10" t="s">
        <v>18</v>
      </c>
      <c r="B10" t="s">
        <v>19</v>
      </c>
      <c r="C10" t="s">
        <v>125</v>
      </c>
    </row>
    <row r="11" spans="1:3" ht="14.25">
      <c r="A11" t="s">
        <v>20</v>
      </c>
      <c r="B11" t="s">
        <v>21</v>
      </c>
      <c r="C11" t="s">
        <v>126</v>
      </c>
    </row>
    <row r="12" spans="1:3" ht="14.25">
      <c r="A12" t="s">
        <v>22</v>
      </c>
      <c r="B12" t="s">
        <v>23</v>
      </c>
      <c r="C12" t="s">
        <v>127</v>
      </c>
    </row>
    <row r="13" spans="1:3" ht="14.25">
      <c r="A13" t="s">
        <v>24</v>
      </c>
      <c r="B13" t="s">
        <v>25</v>
      </c>
      <c r="C13" t="s">
        <v>128</v>
      </c>
    </row>
    <row r="14" spans="1:3" ht="14.25">
      <c r="A14" t="s">
        <v>26</v>
      </c>
      <c r="B14" t="s">
        <v>27</v>
      </c>
      <c r="C14" t="s">
        <v>293</v>
      </c>
    </row>
    <row r="15" spans="1:3" ht="14.25">
      <c r="A15" t="s">
        <v>28</v>
      </c>
      <c r="B15" t="s">
        <v>29</v>
      </c>
      <c r="C15" t="s">
        <v>292</v>
      </c>
    </row>
    <row r="16" spans="1:3" ht="14.25">
      <c r="A16" t="s">
        <v>30</v>
      </c>
      <c r="B16" t="s">
        <v>31</v>
      </c>
      <c r="C16" t="s">
        <v>130</v>
      </c>
    </row>
    <row r="17" spans="1:3" ht="14.25">
      <c r="A17" t="s">
        <v>32</v>
      </c>
      <c r="B17" t="s">
        <v>33</v>
      </c>
      <c r="C17" t="s">
        <v>131</v>
      </c>
    </row>
    <row r="18" spans="1:3" ht="14.25">
      <c r="A18" t="s">
        <v>34</v>
      </c>
      <c r="B18" t="s">
        <v>35</v>
      </c>
      <c r="C18" t="s">
        <v>132</v>
      </c>
    </row>
    <row r="19" spans="1:3" ht="14.25">
      <c r="A19" t="s">
        <v>36</v>
      </c>
      <c r="B19" t="s">
        <v>37</v>
      </c>
      <c r="C19" t="s">
        <v>133</v>
      </c>
    </row>
    <row r="20" spans="1:3" ht="14.25">
      <c r="A20" t="s">
        <v>38</v>
      </c>
      <c r="B20" t="s">
        <v>39</v>
      </c>
      <c r="C20" t="s">
        <v>134</v>
      </c>
    </row>
    <row r="21" spans="1:3" ht="14.25">
      <c r="A21" t="s">
        <v>40</v>
      </c>
      <c r="B21" t="s">
        <v>41</v>
      </c>
      <c r="C21" t="s">
        <v>135</v>
      </c>
    </row>
    <row r="22" spans="1:3" ht="14.25">
      <c r="A22" t="s">
        <v>42</v>
      </c>
      <c r="B22" t="s">
        <v>43</v>
      </c>
      <c r="C22" t="s">
        <v>136</v>
      </c>
    </row>
    <row r="23" spans="1:3" ht="14.25">
      <c r="A23" t="s">
        <v>44</v>
      </c>
      <c r="B23" t="s">
        <v>45</v>
      </c>
      <c r="C23" t="s">
        <v>137</v>
      </c>
    </row>
    <row r="24" spans="1:3" ht="14.25">
      <c r="A24" t="s">
        <v>46</v>
      </c>
      <c r="B24" t="s">
        <v>47</v>
      </c>
      <c r="C24" t="s">
        <v>138</v>
      </c>
    </row>
    <row r="25" spans="1:3" ht="14.25">
      <c r="A25" t="s">
        <v>48</v>
      </c>
      <c r="B25" t="s">
        <v>49</v>
      </c>
      <c r="C25" t="s">
        <v>139</v>
      </c>
    </row>
    <row r="26" spans="1:3" ht="14.25">
      <c r="A26" t="s">
        <v>50</v>
      </c>
      <c r="B26" t="s">
        <v>51</v>
      </c>
      <c r="C26" t="s">
        <v>140</v>
      </c>
    </row>
    <row r="27" spans="1:3" ht="14.25">
      <c r="A27" t="s">
        <v>52</v>
      </c>
      <c r="B27" t="s">
        <v>53</v>
      </c>
      <c r="C27" t="s">
        <v>141</v>
      </c>
    </row>
    <row r="28" spans="1:3" ht="14.25">
      <c r="A28" t="s">
        <v>54</v>
      </c>
      <c r="B28" t="s">
        <v>55</v>
      </c>
      <c r="C28" t="s">
        <v>142</v>
      </c>
    </row>
    <row r="29" spans="1:3" ht="14.25">
      <c r="A29" t="s">
        <v>56</v>
      </c>
      <c r="B29" t="s">
        <v>57</v>
      </c>
      <c r="C29" t="s">
        <v>143</v>
      </c>
    </row>
    <row r="30" spans="1:3" ht="14.25">
      <c r="A30" t="s">
        <v>58</v>
      </c>
      <c r="B30" t="s">
        <v>59</v>
      </c>
      <c r="C30" t="s">
        <v>144</v>
      </c>
    </row>
    <row r="31" spans="1:3" ht="14.25">
      <c r="A31" t="s">
        <v>60</v>
      </c>
      <c r="B31" t="s">
        <v>61</v>
      </c>
      <c r="C31" t="s">
        <v>145</v>
      </c>
    </row>
    <row r="32" spans="1:3" ht="14.25">
      <c r="A32" t="s">
        <v>62</v>
      </c>
      <c r="B32" t="s">
        <v>63</v>
      </c>
      <c r="C32" t="s">
        <v>251</v>
      </c>
    </row>
    <row r="33" spans="1:3" ht="14.25">
      <c r="A33" t="s">
        <v>64</v>
      </c>
      <c r="B33" t="s">
        <v>65</v>
      </c>
      <c r="C33" t="s">
        <v>146</v>
      </c>
    </row>
    <row r="34" spans="1:3" ht="14.25">
      <c r="A34" t="s">
        <v>66</v>
      </c>
      <c r="B34" t="s">
        <v>67</v>
      </c>
      <c r="C34" t="s">
        <v>255</v>
      </c>
    </row>
    <row r="35" spans="1:3" ht="14.25">
      <c r="A35" t="s">
        <v>68</v>
      </c>
      <c r="B35" t="s">
        <v>69</v>
      </c>
      <c r="C35" t="s">
        <v>147</v>
      </c>
    </row>
    <row r="36" spans="1:3" ht="14.25">
      <c r="A36" t="s">
        <v>70</v>
      </c>
      <c r="B36" t="s">
        <v>71</v>
      </c>
      <c r="C36" t="s">
        <v>148</v>
      </c>
    </row>
    <row r="37" spans="1:3" ht="14.25">
      <c r="A37" t="s">
        <v>72</v>
      </c>
      <c r="B37" t="s">
        <v>73</v>
      </c>
      <c r="C37" t="s">
        <v>149</v>
      </c>
    </row>
    <row r="38" spans="1:3" ht="14.25">
      <c r="A38" t="s">
        <v>74</v>
      </c>
      <c r="B38" t="s">
        <v>75</v>
      </c>
      <c r="C38" t="s">
        <v>150</v>
      </c>
    </row>
    <row r="39" spans="1:3" ht="14.25">
      <c r="A39" t="s">
        <v>76</v>
      </c>
      <c r="B39" t="s">
        <v>77</v>
      </c>
      <c r="C39" t="s">
        <v>151</v>
      </c>
    </row>
    <row r="40" spans="1:3" ht="14.25">
      <c r="A40" t="s">
        <v>78</v>
      </c>
      <c r="B40" t="s">
        <v>79</v>
      </c>
      <c r="C40" t="s">
        <v>152</v>
      </c>
    </row>
    <row r="41" spans="1:3" ht="14.25">
      <c r="A41" t="s">
        <v>80</v>
      </c>
      <c r="B41" t="s">
        <v>81</v>
      </c>
      <c r="C41" t="s">
        <v>153</v>
      </c>
    </row>
    <row r="42" spans="1:3" ht="14.25">
      <c r="A42" t="s">
        <v>82</v>
      </c>
      <c r="B42" t="s">
        <v>83</v>
      </c>
      <c r="C42" t="s">
        <v>154</v>
      </c>
    </row>
    <row r="43" spans="1:3" ht="14.25">
      <c r="A43" t="s">
        <v>84</v>
      </c>
      <c r="B43" t="s">
        <v>85</v>
      </c>
      <c r="C43" t="s">
        <v>155</v>
      </c>
    </row>
    <row r="44" spans="1:3" ht="14.25">
      <c r="A44" t="s">
        <v>86</v>
      </c>
      <c r="B44" t="s">
        <v>87</v>
      </c>
      <c r="C44" t="s">
        <v>156</v>
      </c>
    </row>
    <row r="45" spans="1:3" ht="14.25">
      <c r="A45" t="s">
        <v>88</v>
      </c>
      <c r="B45" t="s">
        <v>89</v>
      </c>
      <c r="C45" t="s">
        <v>157</v>
      </c>
    </row>
    <row r="46" spans="1:3" ht="14.25">
      <c r="A46" t="s">
        <v>90</v>
      </c>
      <c r="B46" t="s">
        <v>91</v>
      </c>
      <c r="C46" t="s">
        <v>158</v>
      </c>
    </row>
    <row r="47" spans="1:3" ht="14.25">
      <c r="A47" t="s">
        <v>92</v>
      </c>
      <c r="B47" t="s">
        <v>93</v>
      </c>
      <c r="C47" t="s">
        <v>159</v>
      </c>
    </row>
    <row r="48" spans="1:3" ht="14.25">
      <c r="A48" t="s">
        <v>94</v>
      </c>
      <c r="B48" t="s">
        <v>95</v>
      </c>
      <c r="C48" t="s">
        <v>160</v>
      </c>
    </row>
    <row r="49" spans="1:3" ht="14.25">
      <c r="A49" t="s">
        <v>96</v>
      </c>
      <c r="B49" t="s">
        <v>97</v>
      </c>
      <c r="C49" t="s">
        <v>161</v>
      </c>
    </row>
    <row r="50" spans="1:3" ht="14.25">
      <c r="A50" t="s">
        <v>98</v>
      </c>
      <c r="B50" t="s">
        <v>99</v>
      </c>
      <c r="C50" t="s">
        <v>162</v>
      </c>
    </row>
    <row r="51" spans="1:3" ht="14.25">
      <c r="A51" t="s">
        <v>100</v>
      </c>
      <c r="B51" t="s">
        <v>101</v>
      </c>
      <c r="C51" t="s">
        <v>163</v>
      </c>
    </row>
    <row r="52" spans="1:3" ht="14.25">
      <c r="A52" t="s">
        <v>102</v>
      </c>
      <c r="B52" t="s">
        <v>103</v>
      </c>
      <c r="C52" t="s">
        <v>164</v>
      </c>
    </row>
    <row r="53" spans="1:3" ht="14.25">
      <c r="A53" t="s">
        <v>104</v>
      </c>
      <c r="B53" t="s">
        <v>105</v>
      </c>
      <c r="C53" t="s">
        <v>264</v>
      </c>
    </row>
    <row r="54" spans="1:3" ht="14.25">
      <c r="A54" t="s">
        <v>106</v>
      </c>
      <c r="B54" t="s">
        <v>107</v>
      </c>
      <c r="C54" t="s">
        <v>165</v>
      </c>
    </row>
    <row r="55" spans="1:3" ht="14.25">
      <c r="A55" t="s">
        <v>108</v>
      </c>
      <c r="B55" t="s">
        <v>109</v>
      </c>
      <c r="C55" t="s">
        <v>166</v>
      </c>
    </row>
    <row r="56" spans="1:3" ht="14.25">
      <c r="A56" t="s">
        <v>110</v>
      </c>
      <c r="B56" t="s">
        <v>111</v>
      </c>
      <c r="C56" t="s">
        <v>167</v>
      </c>
    </row>
    <row r="57" spans="1:3" ht="14.25">
      <c r="A57" t="s">
        <v>112</v>
      </c>
      <c r="B57" t="s">
        <v>113</v>
      </c>
      <c r="C57" t="s">
        <v>168</v>
      </c>
    </row>
    <row r="58" spans="1:3" ht="14.25">
      <c r="A58" t="s">
        <v>114</v>
      </c>
      <c r="B58" t="s">
        <v>115</v>
      </c>
      <c r="C58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16">
      <selection activeCell="D139" sqref="D139"/>
    </sheetView>
  </sheetViews>
  <sheetFormatPr defaultColWidth="9.140625" defaultRowHeight="15"/>
  <cols>
    <col min="2" max="2" width="22.7109375" style="0" customWidth="1"/>
    <col min="3" max="3" width="27.00390625" style="0" customWidth="1"/>
    <col min="4" max="4" width="24.7109375" style="0" customWidth="1"/>
    <col min="5" max="5" width="86.28125" style="0" bestFit="1" customWidth="1"/>
    <col min="7" max="7" width="12.421875" style="0" customWidth="1"/>
    <col min="11" max="11" width="40.140625" style="0" customWidth="1"/>
    <col min="12" max="12" width="17.28125" style="0" customWidth="1"/>
  </cols>
  <sheetData>
    <row r="1" spans="1:10" ht="14.25">
      <c r="A1" s="60" t="s">
        <v>322</v>
      </c>
      <c r="B1" s="60"/>
      <c r="C1" s="60"/>
      <c r="D1" s="60"/>
      <c r="E1" s="29"/>
      <c r="F1" s="29"/>
      <c r="G1" s="29"/>
      <c r="H1" s="29"/>
      <c r="I1" s="29"/>
      <c r="J1" s="29"/>
    </row>
    <row r="2" spans="1:4" ht="14.25">
      <c r="A2" s="30">
        <v>1</v>
      </c>
      <c r="B2" s="30" t="s">
        <v>170</v>
      </c>
      <c r="C2" s="30" t="s">
        <v>171</v>
      </c>
      <c r="D2" s="30" t="s">
        <v>242</v>
      </c>
    </row>
    <row r="3" spans="1:4" ht="14.25">
      <c r="A3" s="30">
        <v>2</v>
      </c>
      <c r="B3" s="30" t="s">
        <v>172</v>
      </c>
      <c r="C3" s="30" t="s">
        <v>173</v>
      </c>
      <c r="D3" s="30" t="s">
        <v>243</v>
      </c>
    </row>
    <row r="4" spans="1:4" ht="14.25">
      <c r="A4" s="30">
        <v>3</v>
      </c>
      <c r="B4" s="30" t="s">
        <v>174</v>
      </c>
      <c r="C4" s="30" t="s">
        <v>175</v>
      </c>
      <c r="D4" s="30" t="s">
        <v>244</v>
      </c>
    </row>
    <row r="5" spans="1:4" ht="14.25">
      <c r="A5" s="30">
        <v>4</v>
      </c>
      <c r="B5" s="30" t="s">
        <v>176</v>
      </c>
      <c r="C5" s="30" t="s">
        <v>177</v>
      </c>
      <c r="D5" s="30" t="s">
        <v>245</v>
      </c>
    </row>
    <row r="6" spans="1:4" ht="14.25">
      <c r="A6" s="30">
        <v>5</v>
      </c>
      <c r="B6" s="30" t="s">
        <v>178</v>
      </c>
      <c r="C6" s="30" t="s">
        <v>179</v>
      </c>
      <c r="D6" s="30" t="s">
        <v>303</v>
      </c>
    </row>
    <row r="7" spans="1:4" ht="14.25">
      <c r="A7" s="30">
        <v>6</v>
      </c>
      <c r="B7" s="30" t="s">
        <v>180</v>
      </c>
      <c r="C7" s="30" t="s">
        <v>181</v>
      </c>
      <c r="D7" s="30" t="s">
        <v>304</v>
      </c>
    </row>
    <row r="8" spans="1:4" ht="14.25">
      <c r="A8" s="30">
        <v>7</v>
      </c>
      <c r="B8" s="30" t="s">
        <v>182</v>
      </c>
      <c r="C8" s="31" t="s">
        <v>183</v>
      </c>
      <c r="D8" s="30" t="s">
        <v>301</v>
      </c>
    </row>
    <row r="9" spans="1:4" ht="14.25">
      <c r="A9" s="30">
        <v>8</v>
      </c>
      <c r="B9" s="30" t="s">
        <v>184</v>
      </c>
      <c r="C9" s="31" t="s">
        <v>185</v>
      </c>
      <c r="D9" s="30" t="s">
        <v>302</v>
      </c>
    </row>
    <row r="10" spans="1:4" ht="14.25">
      <c r="A10" s="30">
        <v>9</v>
      </c>
      <c r="B10" s="30" t="s">
        <v>186</v>
      </c>
      <c r="C10" s="31" t="s">
        <v>187</v>
      </c>
      <c r="D10" s="30" t="s">
        <v>246</v>
      </c>
    </row>
    <row r="11" spans="1:4" ht="14.25">
      <c r="A11" s="30">
        <v>10</v>
      </c>
      <c r="B11" s="30" t="s">
        <v>188</v>
      </c>
      <c r="C11" s="30" t="s">
        <v>189</v>
      </c>
      <c r="D11" s="30" t="s">
        <v>305</v>
      </c>
    </row>
    <row r="12" spans="1:4" ht="14.25">
      <c r="A12" s="30">
        <v>11</v>
      </c>
      <c r="B12" s="30" t="s">
        <v>190</v>
      </c>
      <c r="C12" s="30" t="s">
        <v>191</v>
      </c>
      <c r="D12" s="30" t="s">
        <v>306</v>
      </c>
    </row>
    <row r="13" spans="1:4" ht="14.25">
      <c r="A13" s="30">
        <v>12</v>
      </c>
      <c r="B13" s="30" t="s">
        <v>192</v>
      </c>
      <c r="C13" s="30" t="s">
        <v>193</v>
      </c>
      <c r="D13" s="30" t="s">
        <v>307</v>
      </c>
    </row>
    <row r="14" spans="1:4" ht="14.25">
      <c r="A14" s="30">
        <v>13</v>
      </c>
      <c r="B14" s="30" t="s">
        <v>194</v>
      </c>
      <c r="C14" s="30" t="s">
        <v>195</v>
      </c>
      <c r="D14" s="30" t="s">
        <v>294</v>
      </c>
    </row>
    <row r="15" spans="1:4" ht="14.25">
      <c r="A15" s="30">
        <v>14</v>
      </c>
      <c r="B15" s="30" t="s">
        <v>196</v>
      </c>
      <c r="C15" s="30" t="s">
        <v>197</v>
      </c>
      <c r="D15" s="30" t="s">
        <v>295</v>
      </c>
    </row>
    <row r="16" spans="1:4" ht="14.25">
      <c r="A16" s="30">
        <v>15</v>
      </c>
      <c r="B16" s="30" t="s">
        <v>198</v>
      </c>
      <c r="C16" s="30" t="s">
        <v>199</v>
      </c>
      <c r="D16" s="30" t="s">
        <v>296</v>
      </c>
    </row>
    <row r="17" spans="1:4" ht="14.25">
      <c r="A17" s="30">
        <v>16</v>
      </c>
      <c r="B17" s="30" t="s">
        <v>200</v>
      </c>
      <c r="C17" s="30" t="s">
        <v>201</v>
      </c>
      <c r="D17" s="30" t="s">
        <v>297</v>
      </c>
    </row>
    <row r="18" spans="1:4" ht="14.25">
      <c r="A18" s="30">
        <v>17</v>
      </c>
      <c r="B18" s="30" t="s">
        <v>202</v>
      </c>
      <c r="C18" s="30" t="s">
        <v>203</v>
      </c>
      <c r="D18" s="30" t="s">
        <v>298</v>
      </c>
    </row>
    <row r="19" spans="1:4" ht="14.25">
      <c r="A19" s="30">
        <v>18</v>
      </c>
      <c r="B19" s="30" t="s">
        <v>204</v>
      </c>
      <c r="C19" s="30" t="s">
        <v>205</v>
      </c>
      <c r="D19" s="30" t="s">
        <v>308</v>
      </c>
    </row>
    <row r="20" spans="1:4" ht="14.25">
      <c r="A20" s="30">
        <v>19</v>
      </c>
      <c r="B20" s="30" t="s">
        <v>206</v>
      </c>
      <c r="C20" s="30" t="s">
        <v>207</v>
      </c>
      <c r="D20" s="30" t="s">
        <v>299</v>
      </c>
    </row>
    <row r="21" spans="1:4" ht="14.25">
      <c r="A21" s="30">
        <v>20</v>
      </c>
      <c r="B21" s="30" t="s">
        <v>208</v>
      </c>
      <c r="C21" s="30" t="s">
        <v>209</v>
      </c>
      <c r="D21" s="30" t="s">
        <v>300</v>
      </c>
    </row>
    <row r="22" spans="1:4" ht="14.25">
      <c r="A22" s="30">
        <v>21</v>
      </c>
      <c r="B22" s="30" t="s">
        <v>210</v>
      </c>
      <c r="C22" s="30" t="s">
        <v>211</v>
      </c>
      <c r="D22" s="30" t="s">
        <v>309</v>
      </c>
    </row>
    <row r="23" spans="1:4" ht="14.25">
      <c r="A23" s="30">
        <v>22</v>
      </c>
      <c r="B23" s="30" t="s">
        <v>212</v>
      </c>
      <c r="C23" s="30" t="s">
        <v>213</v>
      </c>
      <c r="D23" s="30" t="s">
        <v>310</v>
      </c>
    </row>
    <row r="24" spans="1:4" ht="14.25">
      <c r="A24" s="30">
        <v>23</v>
      </c>
      <c r="B24" s="30" t="s">
        <v>214</v>
      </c>
      <c r="C24" s="30" t="s">
        <v>215</v>
      </c>
      <c r="D24" s="30" t="s">
        <v>311</v>
      </c>
    </row>
    <row r="25" spans="1:4" ht="14.25">
      <c r="A25" s="30">
        <v>24</v>
      </c>
      <c r="B25" s="30" t="s">
        <v>216</v>
      </c>
      <c r="C25" s="30" t="s">
        <v>217</v>
      </c>
      <c r="D25" s="30" t="s">
        <v>312</v>
      </c>
    </row>
    <row r="26" spans="1:4" ht="14.25">
      <c r="A26" s="30">
        <v>25</v>
      </c>
      <c r="B26" s="30" t="s">
        <v>218</v>
      </c>
      <c r="C26" s="30" t="s">
        <v>219</v>
      </c>
      <c r="D26" s="30" t="s">
        <v>313</v>
      </c>
    </row>
    <row r="27" spans="1:4" ht="14.25">
      <c r="A27" s="30">
        <v>26</v>
      </c>
      <c r="B27" s="30" t="s">
        <v>220</v>
      </c>
      <c r="C27" s="30" t="s">
        <v>221</v>
      </c>
      <c r="D27" s="30" t="s">
        <v>314</v>
      </c>
    </row>
    <row r="28" spans="1:4" ht="14.25">
      <c r="A28" s="30">
        <v>27</v>
      </c>
      <c r="B28" s="30" t="s">
        <v>222</v>
      </c>
      <c r="C28" s="30" t="s">
        <v>223</v>
      </c>
      <c r="D28" s="30" t="s">
        <v>315</v>
      </c>
    </row>
    <row r="29" spans="1:4" ht="14.25">
      <c r="A29" s="30">
        <v>28</v>
      </c>
      <c r="B29" s="30" t="s">
        <v>224</v>
      </c>
      <c r="C29" s="30" t="s">
        <v>225</v>
      </c>
      <c r="D29" s="30" t="s">
        <v>316</v>
      </c>
    </row>
    <row r="30" spans="1:4" ht="14.25">
      <c r="A30" s="30">
        <v>29</v>
      </c>
      <c r="B30" s="30" t="s">
        <v>226</v>
      </c>
      <c r="C30" s="30" t="s">
        <v>227</v>
      </c>
      <c r="D30" s="30" t="s">
        <v>317</v>
      </c>
    </row>
    <row r="31" spans="1:4" ht="14.25">
      <c r="A31" s="30">
        <v>30</v>
      </c>
      <c r="B31" s="30" t="s">
        <v>228</v>
      </c>
      <c r="C31" s="30" t="s">
        <v>229</v>
      </c>
      <c r="D31" s="30" t="s">
        <v>318</v>
      </c>
    </row>
    <row r="32" spans="1:4" ht="14.25">
      <c r="A32" s="30">
        <v>31</v>
      </c>
      <c r="B32" s="30" t="s">
        <v>230</v>
      </c>
      <c r="C32" s="30" t="s">
        <v>231</v>
      </c>
      <c r="D32" s="30" t="s">
        <v>248</v>
      </c>
    </row>
    <row r="33" spans="1:4" ht="14.25">
      <c r="A33" s="30">
        <v>32</v>
      </c>
      <c r="B33" s="30" t="s">
        <v>232</v>
      </c>
      <c r="C33" s="30" t="s">
        <v>233</v>
      </c>
      <c r="D33" s="30" t="s">
        <v>319</v>
      </c>
    </row>
    <row r="34" spans="1:4" ht="14.25">
      <c r="A34" s="30">
        <v>33</v>
      </c>
      <c r="B34" s="30" t="s">
        <v>234</v>
      </c>
      <c r="C34" s="30" t="s">
        <v>235</v>
      </c>
      <c r="D34" s="30" t="s">
        <v>320</v>
      </c>
    </row>
    <row r="35" spans="1:4" ht="14.25">
      <c r="A35" s="30">
        <v>34</v>
      </c>
      <c r="B35" s="30" t="s">
        <v>236</v>
      </c>
      <c r="C35" s="30" t="s">
        <v>237</v>
      </c>
      <c r="D35" s="30" t="s">
        <v>249</v>
      </c>
    </row>
    <row r="36" spans="1:4" ht="14.25">
      <c r="A36" s="30">
        <v>35</v>
      </c>
      <c r="B36" s="30" t="s">
        <v>238</v>
      </c>
      <c r="C36" s="30" t="s">
        <v>239</v>
      </c>
      <c r="D36" s="30" t="s">
        <v>321</v>
      </c>
    </row>
    <row r="37" spans="1:4" s="1" customFormat="1" ht="14.25">
      <c r="A37" s="31"/>
      <c r="B37" s="31"/>
      <c r="C37" s="31"/>
      <c r="D37" s="31"/>
    </row>
    <row r="38" spans="1:4" ht="14.25">
      <c r="A38" s="31"/>
      <c r="B38" s="30"/>
      <c r="C38" s="32" t="s">
        <v>323</v>
      </c>
      <c r="D38" s="30"/>
    </row>
    <row r="39" spans="1:4" ht="14.25">
      <c r="A39" s="31">
        <v>1</v>
      </c>
      <c r="B39" s="30" t="s">
        <v>324</v>
      </c>
      <c r="C39" s="30" t="s">
        <v>325</v>
      </c>
      <c r="D39" s="30"/>
    </row>
    <row r="40" spans="1:4" ht="14.25">
      <c r="A40" s="31">
        <v>2</v>
      </c>
      <c r="B40" s="30" t="s">
        <v>368</v>
      </c>
      <c r="C40" s="30" t="s">
        <v>467</v>
      </c>
      <c r="D40" s="30"/>
    </row>
    <row r="41" spans="1:4" ht="14.25">
      <c r="A41" s="31"/>
      <c r="B41" s="33" t="s">
        <v>326</v>
      </c>
      <c r="C41" s="33" t="s">
        <v>327</v>
      </c>
      <c r="D41" s="33" t="s">
        <v>468</v>
      </c>
    </row>
    <row r="42" spans="1:4" ht="14.25">
      <c r="A42" s="31"/>
      <c r="B42" s="33" t="s">
        <v>328</v>
      </c>
      <c r="C42" s="33" t="s">
        <v>329</v>
      </c>
      <c r="D42" s="33" t="s">
        <v>469</v>
      </c>
    </row>
    <row r="43" spans="1:4" ht="14.25">
      <c r="A43" s="31"/>
      <c r="B43" s="33" t="s">
        <v>330</v>
      </c>
      <c r="C43" s="33" t="s">
        <v>331</v>
      </c>
      <c r="D43" s="33" t="s">
        <v>470</v>
      </c>
    </row>
    <row r="44" spans="1:4" ht="14.25">
      <c r="A44" s="30"/>
      <c r="B44" s="33" t="s">
        <v>332</v>
      </c>
      <c r="C44" s="33" t="s">
        <v>333</v>
      </c>
      <c r="D44" s="33" t="s">
        <v>471</v>
      </c>
    </row>
    <row r="45" spans="1:4" ht="14.25">
      <c r="A45" s="30"/>
      <c r="B45" s="33" t="s">
        <v>334</v>
      </c>
      <c r="C45" s="33" t="s">
        <v>335</v>
      </c>
      <c r="D45" s="33" t="s">
        <v>472</v>
      </c>
    </row>
    <row r="46" spans="1:4" ht="14.25">
      <c r="A46" s="30"/>
      <c r="B46" s="33" t="s">
        <v>336</v>
      </c>
      <c r="C46" s="33" t="s">
        <v>337</v>
      </c>
      <c r="D46" s="33" t="s">
        <v>473</v>
      </c>
    </row>
    <row r="47" spans="1:4" ht="14.25">
      <c r="A47" s="30"/>
      <c r="B47" s="33" t="s">
        <v>338</v>
      </c>
      <c r="C47" s="33" t="s">
        <v>339</v>
      </c>
      <c r="D47" s="33" t="s">
        <v>474</v>
      </c>
    </row>
    <row r="48" spans="1:4" ht="14.25">
      <c r="A48" s="30"/>
      <c r="B48" s="33" t="s">
        <v>340</v>
      </c>
      <c r="C48" s="33" t="s">
        <v>341</v>
      </c>
      <c r="D48" s="33" t="s">
        <v>475</v>
      </c>
    </row>
    <row r="49" spans="1:4" ht="14.25">
      <c r="A49" s="30"/>
      <c r="B49" s="33" t="s">
        <v>342</v>
      </c>
      <c r="C49" s="33" t="s">
        <v>343</v>
      </c>
      <c r="D49" s="33" t="s">
        <v>476</v>
      </c>
    </row>
    <row r="50" spans="1:4" ht="14.25">
      <c r="A50" s="30"/>
      <c r="B50" s="33" t="s">
        <v>344</v>
      </c>
      <c r="C50" s="33" t="s">
        <v>345</v>
      </c>
      <c r="D50" s="33" t="s">
        <v>477</v>
      </c>
    </row>
    <row r="51" spans="1:4" ht="14.25">
      <c r="A51" s="30"/>
      <c r="B51" s="33" t="s">
        <v>346</v>
      </c>
      <c r="C51" s="33" t="s">
        <v>347</v>
      </c>
      <c r="D51" s="33" t="s">
        <v>478</v>
      </c>
    </row>
    <row r="52" spans="1:4" ht="14.25">
      <c r="A52" s="30"/>
      <c r="B52" s="33" t="s">
        <v>348</v>
      </c>
      <c r="C52" s="33" t="s">
        <v>349</v>
      </c>
      <c r="D52" s="33" t="s">
        <v>479</v>
      </c>
    </row>
    <row r="53" spans="1:4" ht="14.25">
      <c r="A53" s="30"/>
      <c r="B53" s="33" t="s">
        <v>350</v>
      </c>
      <c r="C53" s="33" t="s">
        <v>351</v>
      </c>
      <c r="D53" s="33" t="s">
        <v>480</v>
      </c>
    </row>
    <row r="54" spans="1:4" ht="14.25">
      <c r="A54" s="30"/>
      <c r="B54" s="33" t="s">
        <v>352</v>
      </c>
      <c r="C54" s="33" t="s">
        <v>353</v>
      </c>
      <c r="D54" s="33" t="s">
        <v>481</v>
      </c>
    </row>
    <row r="55" spans="1:4" ht="14.25">
      <c r="A55" s="30"/>
      <c r="B55" s="33" t="s">
        <v>354</v>
      </c>
      <c r="C55" s="33" t="s">
        <v>355</v>
      </c>
      <c r="D55" s="33" t="s">
        <v>482</v>
      </c>
    </row>
    <row r="56" spans="1:4" ht="14.25">
      <c r="A56" s="30"/>
      <c r="B56" s="33" t="s">
        <v>356</v>
      </c>
      <c r="C56" s="33" t="s">
        <v>357</v>
      </c>
      <c r="D56" s="33" t="s">
        <v>483</v>
      </c>
    </row>
    <row r="57" spans="1:4" ht="14.25">
      <c r="A57" s="30"/>
      <c r="B57" s="33" t="s">
        <v>358</v>
      </c>
      <c r="C57" s="33" t="s">
        <v>359</v>
      </c>
      <c r="D57" s="33" t="s">
        <v>484</v>
      </c>
    </row>
    <row r="58" spans="1:4" ht="14.25">
      <c r="A58" s="30"/>
      <c r="B58" s="33" t="s">
        <v>360</v>
      </c>
      <c r="C58" s="33" t="s">
        <v>361</v>
      </c>
      <c r="D58" s="33" t="s">
        <v>485</v>
      </c>
    </row>
    <row r="59" spans="1:4" ht="14.25">
      <c r="A59" s="30"/>
      <c r="B59" s="33" t="s">
        <v>362</v>
      </c>
      <c r="C59" s="33" t="s">
        <v>363</v>
      </c>
      <c r="D59" s="33" t="s">
        <v>486</v>
      </c>
    </row>
    <row r="60" spans="1:4" ht="14.25">
      <c r="A60" s="30"/>
      <c r="B60" s="33" t="s">
        <v>364</v>
      </c>
      <c r="C60" s="33" t="s">
        <v>365</v>
      </c>
      <c r="D60" s="33" t="s">
        <v>487</v>
      </c>
    </row>
    <row r="61" spans="1:4" ht="14.25">
      <c r="A61" s="30"/>
      <c r="B61" s="33" t="s">
        <v>366</v>
      </c>
      <c r="C61" s="33" t="s">
        <v>367</v>
      </c>
      <c r="D61" s="33" t="s">
        <v>488</v>
      </c>
    </row>
    <row r="62" spans="1:4" ht="14.25">
      <c r="A62" s="30">
        <v>3</v>
      </c>
      <c r="B62" s="30" t="s">
        <v>370</v>
      </c>
      <c r="C62" s="30" t="s">
        <v>489</v>
      </c>
      <c r="D62" s="30"/>
    </row>
    <row r="63" spans="1:4" ht="14.25">
      <c r="A63" s="30">
        <v>4</v>
      </c>
      <c r="B63" s="30" t="s">
        <v>369</v>
      </c>
      <c r="C63" s="30" t="s">
        <v>490</v>
      </c>
      <c r="D63" s="30"/>
    </row>
    <row r="64" spans="1:4" ht="14.25">
      <c r="A64" s="30">
        <v>5</v>
      </c>
      <c r="B64" s="30" t="s">
        <v>371</v>
      </c>
      <c r="C64" s="30" t="s">
        <v>491</v>
      </c>
      <c r="D64" s="30"/>
    </row>
    <row r="65" spans="1:4" ht="14.25">
      <c r="A65" s="30">
        <v>6</v>
      </c>
      <c r="B65" s="30" t="s">
        <v>372</v>
      </c>
      <c r="C65" s="30" t="s">
        <v>492</v>
      </c>
      <c r="D65" s="30"/>
    </row>
    <row r="66" spans="1:4" ht="14.25">
      <c r="A66" s="30"/>
      <c r="B66" s="34" t="s">
        <v>373</v>
      </c>
      <c r="C66" s="30"/>
      <c r="D66" s="30"/>
    </row>
    <row r="67" spans="1:4" ht="14.25">
      <c r="A67" s="30">
        <v>1</v>
      </c>
      <c r="B67" s="30" t="s">
        <v>386</v>
      </c>
      <c r="C67" s="30" t="s">
        <v>493</v>
      </c>
      <c r="D67" s="30"/>
    </row>
    <row r="68" spans="1:4" ht="14.25">
      <c r="A68" s="30"/>
      <c r="B68" s="33" t="s">
        <v>374</v>
      </c>
      <c r="C68" s="33" t="s">
        <v>375</v>
      </c>
      <c r="D68" s="33" t="s">
        <v>498</v>
      </c>
    </row>
    <row r="69" spans="1:4" ht="14.25">
      <c r="A69" s="30"/>
      <c r="B69" s="33" t="s">
        <v>376</v>
      </c>
      <c r="C69" s="33" t="s">
        <v>377</v>
      </c>
      <c r="D69" s="33" t="s">
        <v>310</v>
      </c>
    </row>
    <row r="70" spans="1:4" ht="14.25">
      <c r="A70" s="30"/>
      <c r="B70" s="33" t="s">
        <v>378</v>
      </c>
      <c r="C70" s="33" t="s">
        <v>379</v>
      </c>
      <c r="D70" s="33" t="s">
        <v>494</v>
      </c>
    </row>
    <row r="71" spans="1:4" ht="14.25">
      <c r="A71" s="30"/>
      <c r="B71" s="33" t="s">
        <v>380</v>
      </c>
      <c r="C71" s="33" t="s">
        <v>381</v>
      </c>
      <c r="D71" s="33" t="s">
        <v>495</v>
      </c>
    </row>
    <row r="72" spans="1:4" ht="14.25">
      <c r="A72" s="30"/>
      <c r="B72" s="33" t="s">
        <v>382</v>
      </c>
      <c r="C72" s="33" t="s">
        <v>383</v>
      </c>
      <c r="D72" s="33" t="s">
        <v>496</v>
      </c>
    </row>
    <row r="73" spans="1:4" ht="14.25">
      <c r="A73" s="30"/>
      <c r="B73" s="33" t="s">
        <v>384</v>
      </c>
      <c r="C73" s="33" t="s">
        <v>385</v>
      </c>
      <c r="D73" s="33" t="s">
        <v>497</v>
      </c>
    </row>
    <row r="74" spans="1:4" ht="14.25">
      <c r="A74" s="30">
        <v>2</v>
      </c>
      <c r="B74" s="30" t="s">
        <v>387</v>
      </c>
      <c r="C74" s="30" t="s">
        <v>507</v>
      </c>
      <c r="D74" s="30"/>
    </row>
    <row r="75" spans="1:4" ht="14.25">
      <c r="A75" s="30">
        <v>3</v>
      </c>
      <c r="B75" s="30" t="s">
        <v>388</v>
      </c>
      <c r="C75" s="30" t="s">
        <v>499</v>
      </c>
      <c r="D75" s="30"/>
    </row>
    <row r="76" spans="1:4" ht="14.25">
      <c r="A76" s="30">
        <v>4</v>
      </c>
      <c r="B76" s="30" t="s">
        <v>389</v>
      </c>
      <c r="C76" s="30" t="s">
        <v>505</v>
      </c>
      <c r="D76" s="30"/>
    </row>
    <row r="77" spans="1:4" ht="14.25">
      <c r="A77" s="30"/>
      <c r="B77" s="33" t="s">
        <v>394</v>
      </c>
      <c r="C77" s="33" t="s">
        <v>395</v>
      </c>
      <c r="D77" s="33" t="s">
        <v>500</v>
      </c>
    </row>
    <row r="78" spans="1:4" ht="14.25">
      <c r="A78" s="30"/>
      <c r="B78" s="33" t="s">
        <v>390</v>
      </c>
      <c r="C78" s="33" t="s">
        <v>391</v>
      </c>
      <c r="D78" s="33" t="s">
        <v>501</v>
      </c>
    </row>
    <row r="79" spans="1:4" ht="14.25">
      <c r="A79" s="30"/>
      <c r="B79" s="33" t="s">
        <v>392</v>
      </c>
      <c r="C79" s="33" t="s">
        <v>393</v>
      </c>
      <c r="D79" s="33" t="s">
        <v>294</v>
      </c>
    </row>
    <row r="80" spans="1:4" ht="14.25">
      <c r="A80" s="30">
        <v>5</v>
      </c>
      <c r="B80" s="30" t="s">
        <v>502</v>
      </c>
      <c r="C80" s="30" t="s">
        <v>511</v>
      </c>
      <c r="D80" s="30"/>
    </row>
    <row r="81" spans="1:4" ht="14.25">
      <c r="A81" s="30"/>
      <c r="B81" s="33" t="s">
        <v>188</v>
      </c>
      <c r="C81" s="33" t="s">
        <v>395</v>
      </c>
      <c r="D81" s="33" t="s">
        <v>500</v>
      </c>
    </row>
    <row r="82" spans="1:4" ht="14.25">
      <c r="A82" s="30"/>
      <c r="B82" s="33" t="s">
        <v>390</v>
      </c>
      <c r="C82" s="33" t="s">
        <v>391</v>
      </c>
      <c r="D82" s="33" t="s">
        <v>501</v>
      </c>
    </row>
    <row r="83" spans="1:4" ht="14.25">
      <c r="A83" s="30"/>
      <c r="B83" s="33" t="s">
        <v>392</v>
      </c>
      <c r="C83" s="33" t="s">
        <v>393</v>
      </c>
      <c r="D83" s="33" t="s">
        <v>294</v>
      </c>
    </row>
    <row r="84" spans="1:4" ht="14.25">
      <c r="A84" s="30">
        <v>6</v>
      </c>
      <c r="B84" s="30" t="s">
        <v>396</v>
      </c>
      <c r="C84" s="30" t="s">
        <v>503</v>
      </c>
      <c r="D84" s="30"/>
    </row>
    <row r="85" spans="1:4" ht="14.25">
      <c r="A85" s="30">
        <v>7</v>
      </c>
      <c r="B85" s="30" t="s">
        <v>397</v>
      </c>
      <c r="C85" s="30" t="s">
        <v>504</v>
      </c>
      <c r="D85" s="30"/>
    </row>
    <row r="86" spans="1:4" ht="14.25">
      <c r="A86" s="30">
        <v>8</v>
      </c>
      <c r="B86" s="30" t="s">
        <v>398</v>
      </c>
      <c r="C86" s="30" t="s">
        <v>510</v>
      </c>
      <c r="D86" s="30"/>
    </row>
    <row r="87" spans="1:4" ht="14.25">
      <c r="A87" s="30"/>
      <c r="B87" s="34" t="s">
        <v>247</v>
      </c>
      <c r="C87" s="30"/>
      <c r="D87" s="30"/>
    </row>
    <row r="88" spans="1:4" ht="14.25">
      <c r="A88" s="30">
        <v>1</v>
      </c>
      <c r="B88" s="30" t="s">
        <v>399</v>
      </c>
      <c r="C88" s="30" t="s">
        <v>506</v>
      </c>
      <c r="D88" s="30"/>
    </row>
    <row r="89" spans="1:4" ht="14.25">
      <c r="A89" s="30">
        <v>2</v>
      </c>
      <c r="B89" s="30" t="s">
        <v>400</v>
      </c>
      <c r="C89" s="30" t="s">
        <v>508</v>
      </c>
      <c r="D89" s="30"/>
    </row>
    <row r="90" spans="1:4" ht="14.25">
      <c r="A90" s="30">
        <v>3</v>
      </c>
      <c r="B90" s="30" t="s">
        <v>401</v>
      </c>
      <c r="C90" s="30" t="s">
        <v>509</v>
      </c>
      <c r="D90" s="30"/>
    </row>
    <row r="91" spans="1:4" ht="14.25">
      <c r="A91" s="30">
        <v>4</v>
      </c>
      <c r="B91" s="30" t="s">
        <v>402</v>
      </c>
      <c r="C91" s="30" t="s">
        <v>512</v>
      </c>
      <c r="D91" s="30"/>
    </row>
    <row r="92" spans="1:4" ht="14.25">
      <c r="A92" s="30">
        <v>5</v>
      </c>
      <c r="B92" s="30" t="s">
        <v>403</v>
      </c>
      <c r="C92" s="30" t="s">
        <v>513</v>
      </c>
      <c r="D92" s="30"/>
    </row>
    <row r="93" spans="1:4" ht="14.25">
      <c r="A93" s="30">
        <v>6</v>
      </c>
      <c r="B93" s="30" t="s">
        <v>404</v>
      </c>
      <c r="C93" s="30" t="s">
        <v>515</v>
      </c>
      <c r="D93" s="30"/>
    </row>
    <row r="94" spans="1:4" ht="14.25">
      <c r="A94" s="30"/>
      <c r="B94" s="33" t="s">
        <v>405</v>
      </c>
      <c r="C94" s="33" t="s">
        <v>406</v>
      </c>
      <c r="D94" s="33" t="s">
        <v>514</v>
      </c>
    </row>
    <row r="95" spans="1:4" ht="14.25">
      <c r="A95" s="30"/>
      <c r="B95" s="33" t="s">
        <v>407</v>
      </c>
      <c r="C95" s="33" t="s">
        <v>408</v>
      </c>
      <c r="D95" s="33" t="s">
        <v>516</v>
      </c>
    </row>
    <row r="96" spans="1:4" ht="14.25">
      <c r="A96" s="30"/>
      <c r="B96" s="33" t="s">
        <v>409</v>
      </c>
      <c r="C96" s="33" t="s">
        <v>410</v>
      </c>
      <c r="D96" s="33" t="s">
        <v>517</v>
      </c>
    </row>
    <row r="97" spans="1:4" ht="14.25">
      <c r="A97" s="30"/>
      <c r="B97" s="33" t="s">
        <v>411</v>
      </c>
      <c r="C97" s="33" t="s">
        <v>551</v>
      </c>
      <c r="D97" s="33" t="s">
        <v>518</v>
      </c>
    </row>
    <row r="98" spans="1:4" ht="14.25">
      <c r="A98" s="30"/>
      <c r="B98" s="33" t="s">
        <v>412</v>
      </c>
      <c r="C98" s="33" t="s">
        <v>413</v>
      </c>
      <c r="D98" s="33" t="s">
        <v>519</v>
      </c>
    </row>
    <row r="99" spans="1:4" ht="14.25">
      <c r="A99" s="30">
        <v>7</v>
      </c>
      <c r="B99" s="30" t="s">
        <v>414</v>
      </c>
      <c r="C99" s="30" t="s">
        <v>520</v>
      </c>
      <c r="D99" s="30"/>
    </row>
    <row r="100" spans="1:4" ht="14.25">
      <c r="A100" s="30"/>
      <c r="B100" s="33" t="s">
        <v>415</v>
      </c>
      <c r="C100" s="33" t="s">
        <v>416</v>
      </c>
      <c r="D100" s="33" t="s">
        <v>527</v>
      </c>
    </row>
    <row r="101" spans="1:4" ht="14.25">
      <c r="A101" s="30"/>
      <c r="B101" s="33" t="s">
        <v>417</v>
      </c>
      <c r="C101" s="33" t="s">
        <v>418</v>
      </c>
      <c r="D101" s="33" t="s">
        <v>522</v>
      </c>
    </row>
    <row r="102" spans="1:4" ht="14.25">
      <c r="A102" s="30"/>
      <c r="B102" s="33" t="s">
        <v>419</v>
      </c>
      <c r="C102" s="33" t="s">
        <v>420</v>
      </c>
      <c r="D102" s="33" t="s">
        <v>523</v>
      </c>
    </row>
    <row r="103" spans="1:4" ht="14.25">
      <c r="A103" s="30"/>
      <c r="B103" s="33" t="s">
        <v>421</v>
      </c>
      <c r="C103" s="33" t="s">
        <v>422</v>
      </c>
      <c r="D103" s="33" t="s">
        <v>521</v>
      </c>
    </row>
    <row r="104" spans="1:4" ht="14.25">
      <c r="A104" s="30"/>
      <c r="B104" s="33" t="s">
        <v>423</v>
      </c>
      <c r="C104" s="33" t="s">
        <v>424</v>
      </c>
      <c r="D104" s="33" t="s">
        <v>524</v>
      </c>
    </row>
    <row r="105" spans="1:4" ht="14.25">
      <c r="A105" s="30"/>
      <c r="B105" s="33" t="s">
        <v>425</v>
      </c>
      <c r="C105" s="33" t="s">
        <v>426</v>
      </c>
      <c r="D105" s="33" t="s">
        <v>525</v>
      </c>
    </row>
    <row r="106" spans="1:4" ht="14.25">
      <c r="A106" s="30"/>
      <c r="B106" s="33" t="s">
        <v>427</v>
      </c>
      <c r="C106" s="33" t="s">
        <v>428</v>
      </c>
      <c r="D106" s="33" t="s">
        <v>526</v>
      </c>
    </row>
    <row r="107" spans="1:4" ht="14.25">
      <c r="A107" s="30"/>
      <c r="B107" s="34" t="s">
        <v>429</v>
      </c>
      <c r="C107" s="30"/>
      <c r="D107" s="30"/>
    </row>
    <row r="108" spans="1:4" ht="14.25">
      <c r="A108" s="30">
        <v>1</v>
      </c>
      <c r="B108" s="30" t="s">
        <v>430</v>
      </c>
      <c r="C108" s="30" t="s">
        <v>528</v>
      </c>
      <c r="D108" s="30"/>
    </row>
    <row r="109" spans="1:4" ht="14.25">
      <c r="A109" s="30"/>
      <c r="B109" s="33" t="s">
        <v>431</v>
      </c>
      <c r="C109" s="33" t="s">
        <v>432</v>
      </c>
      <c r="D109" s="33" t="s">
        <v>529</v>
      </c>
    </row>
    <row r="110" spans="1:4" ht="14.25">
      <c r="A110" s="30"/>
      <c r="B110" s="33" t="s">
        <v>433</v>
      </c>
      <c r="C110" s="33" t="s">
        <v>434</v>
      </c>
      <c r="D110" s="33" t="s">
        <v>530</v>
      </c>
    </row>
    <row r="111" spans="1:4" ht="14.25">
      <c r="A111" s="30"/>
      <c r="B111" s="33" t="s">
        <v>435</v>
      </c>
      <c r="C111" s="33" t="s">
        <v>436</v>
      </c>
      <c r="D111" s="33" t="s">
        <v>531</v>
      </c>
    </row>
    <row r="112" spans="1:4" ht="14.25">
      <c r="A112" s="30"/>
      <c r="B112" s="33" t="s">
        <v>437</v>
      </c>
      <c r="C112" s="33" t="s">
        <v>438</v>
      </c>
      <c r="D112" s="33" t="s">
        <v>532</v>
      </c>
    </row>
    <row r="113" spans="1:4" ht="14.25">
      <c r="A113" s="30"/>
      <c r="B113" s="33" t="s">
        <v>439</v>
      </c>
      <c r="C113" s="33" t="s">
        <v>440</v>
      </c>
      <c r="D113" s="33" t="s">
        <v>533</v>
      </c>
    </row>
    <row r="114" spans="1:4" ht="14.25">
      <c r="A114" s="30"/>
      <c r="B114" s="33" t="s">
        <v>441</v>
      </c>
      <c r="C114" s="33" t="s">
        <v>442</v>
      </c>
      <c r="D114" s="33" t="s">
        <v>534</v>
      </c>
    </row>
    <row r="115" spans="1:4" ht="14.25">
      <c r="A115" s="30"/>
      <c r="B115" s="33" t="s">
        <v>443</v>
      </c>
      <c r="C115" s="33" t="s">
        <v>444</v>
      </c>
      <c r="D115" s="33" t="s">
        <v>535</v>
      </c>
    </row>
    <row r="116" spans="1:4" ht="14.25">
      <c r="A116" s="30"/>
      <c r="B116" s="33" t="s">
        <v>445</v>
      </c>
      <c r="C116" s="33" t="s">
        <v>446</v>
      </c>
      <c r="D116" s="33" t="s">
        <v>536</v>
      </c>
    </row>
    <row r="117" spans="1:4" ht="14.25">
      <c r="A117" s="30">
        <v>2</v>
      </c>
      <c r="B117" s="30" t="s">
        <v>447</v>
      </c>
      <c r="C117" s="30" t="s">
        <v>537</v>
      </c>
      <c r="D117" s="30"/>
    </row>
    <row r="118" spans="1:4" ht="14.25">
      <c r="A118" s="30"/>
      <c r="B118" s="33" t="s">
        <v>449</v>
      </c>
      <c r="C118" s="33" t="s">
        <v>450</v>
      </c>
      <c r="D118" s="33" t="s">
        <v>538</v>
      </c>
    </row>
    <row r="119" spans="1:4" ht="14.25">
      <c r="A119" s="30"/>
      <c r="B119" s="33" t="s">
        <v>451</v>
      </c>
      <c r="C119" s="33" t="s">
        <v>452</v>
      </c>
      <c r="D119" s="33" t="s">
        <v>539</v>
      </c>
    </row>
    <row r="120" spans="1:4" ht="14.25">
      <c r="A120" s="30"/>
      <c r="B120" s="33" t="s">
        <v>453</v>
      </c>
      <c r="C120" s="33" t="s">
        <v>454</v>
      </c>
      <c r="D120" s="33" t="s">
        <v>540</v>
      </c>
    </row>
    <row r="121" spans="1:4" ht="14.25">
      <c r="A121" s="30"/>
      <c r="B121" s="33" t="s">
        <v>455</v>
      </c>
      <c r="C121" s="33" t="s">
        <v>456</v>
      </c>
      <c r="D121" s="33" t="s">
        <v>541</v>
      </c>
    </row>
    <row r="122" spans="1:4" ht="14.25">
      <c r="A122" s="30"/>
      <c r="B122" s="33" t="s">
        <v>457</v>
      </c>
      <c r="C122" s="33" t="s">
        <v>458</v>
      </c>
      <c r="D122" s="33" t="s">
        <v>542</v>
      </c>
    </row>
    <row r="123" spans="1:4" ht="14.25">
      <c r="A123" s="30">
        <v>3</v>
      </c>
      <c r="B123" s="30" t="s">
        <v>448</v>
      </c>
      <c r="C123" s="30" t="s">
        <v>543</v>
      </c>
      <c r="D123" s="30"/>
    </row>
    <row r="124" spans="1:4" ht="14.25">
      <c r="A124" s="30">
        <v>4</v>
      </c>
      <c r="B124" s="30" t="s">
        <v>459</v>
      </c>
      <c r="C124" s="30" t="s">
        <v>544</v>
      </c>
      <c r="D124" s="30"/>
    </row>
    <row r="125" spans="1:4" ht="14.25">
      <c r="A125" s="30">
        <v>5</v>
      </c>
      <c r="B125" s="30" t="s">
        <v>460</v>
      </c>
      <c r="C125" s="30" t="s">
        <v>545</v>
      </c>
      <c r="D125" s="30"/>
    </row>
    <row r="126" spans="1:4" ht="14.25">
      <c r="A126" s="30">
        <v>6</v>
      </c>
      <c r="B126" s="30" t="s">
        <v>461</v>
      </c>
      <c r="C126" s="30" t="s">
        <v>546</v>
      </c>
      <c r="D126" s="30"/>
    </row>
    <row r="127" spans="1:4" ht="14.25">
      <c r="A127" s="30">
        <v>7</v>
      </c>
      <c r="B127" s="30" t="s">
        <v>462</v>
      </c>
      <c r="C127" s="30" t="s">
        <v>547</v>
      </c>
      <c r="D127" s="30"/>
    </row>
    <row r="128" spans="1:4" ht="14.25">
      <c r="A128" s="30"/>
      <c r="B128" s="33" t="s">
        <v>455</v>
      </c>
      <c r="C128" s="33" t="s">
        <v>463</v>
      </c>
      <c r="D128" s="33" t="s">
        <v>548</v>
      </c>
    </row>
    <row r="129" spans="1:4" ht="14.25">
      <c r="A129" s="30"/>
      <c r="B129" s="33" t="s">
        <v>464</v>
      </c>
      <c r="C129" s="33" t="s">
        <v>465</v>
      </c>
      <c r="D129" s="33" t="s">
        <v>549</v>
      </c>
    </row>
    <row r="130" spans="1:4" ht="14.25">
      <c r="A130" s="30">
        <v>8</v>
      </c>
      <c r="B130" s="30" t="s">
        <v>466</v>
      </c>
      <c r="C130" s="30" t="s">
        <v>550</v>
      </c>
      <c r="D130" s="3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24.421875" style="0" customWidth="1"/>
  </cols>
  <sheetData>
    <row r="1" ht="14.25">
      <c r="A1" s="2" t="s">
        <v>263</v>
      </c>
    </row>
    <row r="2" ht="14.25">
      <c r="A2" t="s">
        <v>250</v>
      </c>
    </row>
    <row r="3" ht="14.25">
      <c r="A3" t="s">
        <v>138</v>
      </c>
    </row>
    <row r="4" ht="14.25">
      <c r="A4" t="s">
        <v>163</v>
      </c>
    </row>
    <row r="5" ht="14.25">
      <c r="A5" t="s">
        <v>120</v>
      </c>
    </row>
    <row r="6" ht="14.25">
      <c r="A6" t="s">
        <v>121</v>
      </c>
    </row>
    <row r="7" ht="14.25">
      <c r="A7" t="s">
        <v>156</v>
      </c>
    </row>
    <row r="8" ht="14.25">
      <c r="A8" t="s">
        <v>251</v>
      </c>
    </row>
    <row r="9" ht="14.25">
      <c r="A9" t="s">
        <v>135</v>
      </c>
    </row>
    <row r="10" ht="14.25">
      <c r="A10" t="s">
        <v>252</v>
      </c>
    </row>
    <row r="11" ht="14.25">
      <c r="A11" t="s">
        <v>127</v>
      </c>
    </row>
    <row r="12" ht="14.25">
      <c r="A12" t="s">
        <v>123</v>
      </c>
    </row>
    <row r="13" ht="14.25">
      <c r="A13" t="s">
        <v>126</v>
      </c>
    </row>
    <row r="14" ht="14.25">
      <c r="A14" t="s">
        <v>128</v>
      </c>
    </row>
    <row r="15" ht="14.25">
      <c r="A15" t="s">
        <v>130</v>
      </c>
    </row>
    <row r="16" ht="14.25">
      <c r="A16" t="s">
        <v>253</v>
      </c>
    </row>
    <row r="17" ht="14.25">
      <c r="A17" t="s">
        <v>254</v>
      </c>
    </row>
    <row r="18" ht="14.25">
      <c r="A18" t="s">
        <v>132</v>
      </c>
    </row>
    <row r="19" ht="14.25">
      <c r="A19" t="s">
        <v>133</v>
      </c>
    </row>
    <row r="20" ht="14.25">
      <c r="A20" t="s">
        <v>255</v>
      </c>
    </row>
    <row r="21" ht="14.25">
      <c r="A21" t="s">
        <v>256</v>
      </c>
    </row>
    <row r="22" ht="14.25">
      <c r="A22" t="s">
        <v>137</v>
      </c>
    </row>
    <row r="23" ht="14.25">
      <c r="A23" t="s">
        <v>257</v>
      </c>
    </row>
    <row r="24" ht="14.25">
      <c r="A24" t="s">
        <v>153</v>
      </c>
    </row>
    <row r="25" ht="14.25">
      <c r="A25" t="s">
        <v>258</v>
      </c>
    </row>
    <row r="26" ht="14.25">
      <c r="A26" t="s">
        <v>140</v>
      </c>
    </row>
    <row r="27" ht="14.25">
      <c r="A27" t="s">
        <v>259</v>
      </c>
    </row>
    <row r="28" ht="14.25">
      <c r="A28" t="s">
        <v>141</v>
      </c>
    </row>
    <row r="29" ht="14.25">
      <c r="A29" t="s">
        <v>157</v>
      </c>
    </row>
    <row r="30" ht="14.25">
      <c r="A30" t="s">
        <v>143</v>
      </c>
    </row>
    <row r="31" ht="14.25">
      <c r="A31" t="s">
        <v>142</v>
      </c>
    </row>
    <row r="32" ht="14.25">
      <c r="A32" t="s">
        <v>260</v>
      </c>
    </row>
    <row r="33" ht="14.25">
      <c r="A33" t="s">
        <v>166</v>
      </c>
    </row>
    <row r="34" ht="14.25">
      <c r="A34" t="s">
        <v>144</v>
      </c>
    </row>
    <row r="35" ht="14.25">
      <c r="A35" t="s">
        <v>129</v>
      </c>
    </row>
    <row r="36" ht="14.25">
      <c r="A36" t="s">
        <v>146</v>
      </c>
    </row>
    <row r="37" ht="14.25">
      <c r="A37" t="s">
        <v>261</v>
      </c>
    </row>
    <row r="38" ht="14.25">
      <c r="A38" t="s">
        <v>154</v>
      </c>
    </row>
    <row r="39" ht="14.25">
      <c r="A39" t="s">
        <v>145</v>
      </c>
    </row>
    <row r="40" ht="14.25">
      <c r="A40" t="s">
        <v>125</v>
      </c>
    </row>
    <row r="41" ht="14.25">
      <c r="A41" t="s">
        <v>262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90"/>
  <sheetViews>
    <sheetView tabSelected="1" zoomScalePageLayoutView="0" workbookViewId="0" topLeftCell="A1">
      <selection activeCell="C41" sqref="C41"/>
    </sheetView>
  </sheetViews>
  <sheetFormatPr defaultColWidth="9.140625" defaultRowHeight="15"/>
  <cols>
    <col min="1" max="1" width="3.421875" style="0" customWidth="1"/>
    <col min="2" max="2" width="9.28125" style="0" customWidth="1"/>
    <col min="3" max="3" width="42.140625" style="0" bestFit="1" customWidth="1"/>
    <col min="4" max="4" width="43.28125" style="0" customWidth="1"/>
    <col min="5" max="5" width="10.57421875" style="0" bestFit="1" customWidth="1"/>
    <col min="6" max="7" width="9.8515625" style="0" customWidth="1"/>
    <col min="8" max="8" width="9.00390625" style="0" bestFit="1" customWidth="1"/>
    <col min="9" max="9" width="9.140625" style="1" customWidth="1"/>
    <col min="10" max="12" width="9.00390625" style="0" bestFit="1" customWidth="1"/>
    <col min="13" max="15" width="11.00390625" style="0" bestFit="1" customWidth="1"/>
    <col min="16" max="24" width="11.421875" style="0" bestFit="1" customWidth="1"/>
    <col min="25" max="53" width="9.00390625" style="0" bestFit="1" customWidth="1"/>
    <col min="54" max="55" width="9.421875" style="56" customWidth="1"/>
  </cols>
  <sheetData>
    <row r="1" spans="1:42" ht="30" thickBot="1">
      <c r="A1" s="3"/>
      <c r="B1" s="63" t="s">
        <v>265</v>
      </c>
      <c r="C1" s="63"/>
      <c r="D1" s="63"/>
      <c r="E1" s="26"/>
      <c r="F1" s="26"/>
      <c r="G1" s="26"/>
      <c r="H1" s="26"/>
      <c r="I1" s="26"/>
      <c r="J1" s="26"/>
      <c r="K1" s="26"/>
      <c r="L1" s="26"/>
      <c r="M1" s="26"/>
      <c r="N1" s="27"/>
      <c r="O1" s="27"/>
      <c r="P1" s="27"/>
      <c r="Q1" s="27"/>
      <c r="R1" s="27"/>
      <c r="S1" s="27"/>
      <c r="T1" s="2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18" thickTop="1">
      <c r="A2" s="3">
        <v>1</v>
      </c>
      <c r="B2" s="3">
        <v>1</v>
      </c>
      <c r="C2" s="4" t="s">
        <v>266</v>
      </c>
      <c r="D2" s="22" t="s">
        <v>561</v>
      </c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36" thickBot="1">
      <c r="A3" s="3">
        <v>1</v>
      </c>
      <c r="B3" s="3">
        <v>2</v>
      </c>
      <c r="C3" s="6" t="s">
        <v>267</v>
      </c>
      <c r="D3" s="41" t="s">
        <v>558</v>
      </c>
      <c r="E3" s="21"/>
      <c r="F3" s="21"/>
      <c r="G3" s="2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6.5" thickBot="1" thickTop="1">
      <c r="A4" s="3">
        <v>1</v>
      </c>
      <c r="B4" s="3">
        <v>3</v>
      </c>
      <c r="C4" s="6" t="s">
        <v>268</v>
      </c>
      <c r="D4" s="7">
        <f>INDEX('[2]показатели'!$C$3:$C$21,MATCH(D2,'[2]показатели'!$B$3:$B$21,0))</f>
        <v>14</v>
      </c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6.5" thickBot="1" thickTop="1">
      <c r="A5" s="3">
        <v>1</v>
      </c>
      <c r="B5" s="3">
        <v>4</v>
      </c>
      <c r="C5" s="6" t="s">
        <v>269</v>
      </c>
      <c r="D5" s="7" t="str">
        <f>INDEX('[2]показатели'!$D$3:$D$21,MATCH(D2,'[2]показатели'!$B$3:$B$21,0))</f>
        <v>POP</v>
      </c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16.5" thickBot="1" thickTop="1">
      <c r="A6" s="3">
        <v>1</v>
      </c>
      <c r="B6" s="3">
        <v>5</v>
      </c>
      <c r="C6" s="8" t="s">
        <v>270</v>
      </c>
      <c r="D6" s="7">
        <f>D8+D14</f>
        <v>2</v>
      </c>
      <c r="E6" s="5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6.5" thickBot="1" thickTop="1">
      <c r="A7" s="3"/>
      <c r="B7" s="3"/>
      <c r="C7" s="5"/>
      <c r="D7" s="9"/>
      <c r="E7" s="5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18.75" thickBot="1" thickTop="1">
      <c r="A8" s="3">
        <v>1</v>
      </c>
      <c r="B8" s="3">
        <v>100</v>
      </c>
      <c r="C8" s="10" t="s">
        <v>271</v>
      </c>
      <c r="D8" s="11">
        <v>1</v>
      </c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8.75" thickBot="1" thickTop="1">
      <c r="A9" s="3">
        <v>1</v>
      </c>
      <c r="B9" s="3">
        <v>111</v>
      </c>
      <c r="C9" s="6" t="s">
        <v>272</v>
      </c>
      <c r="D9" s="11" t="s">
        <v>562</v>
      </c>
      <c r="E9" s="5"/>
      <c r="F9" s="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16.5" thickBot="1" thickTop="1">
      <c r="A10" s="3">
        <v>1</v>
      </c>
      <c r="B10" s="3">
        <v>112</v>
      </c>
      <c r="C10" s="12" t="s">
        <v>273</v>
      </c>
      <c r="D10" s="7">
        <f>INDEX('[2]категории'!$C$3:$C$21,MATCH(D9,'[2]категории'!$B$3:$B$21,0))</f>
        <v>13</v>
      </c>
      <c r="E10" s="3"/>
      <c r="F10" s="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16.5" thickBot="1" thickTop="1">
      <c r="A11" s="3">
        <v>1</v>
      </c>
      <c r="B11" s="3">
        <v>113</v>
      </c>
      <c r="C11" s="12" t="s">
        <v>274</v>
      </c>
      <c r="D11" s="7" t="str">
        <f>INDEX('[2]категории'!$D$3:$D$21,MATCH(D9,'[2]категории'!$B$3:$B$21,0))</f>
        <v>World</v>
      </c>
      <c r="E11" s="3"/>
      <c r="F11" s="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18.75" thickBot="1" thickTop="1">
      <c r="A12" s="3">
        <v>1</v>
      </c>
      <c r="B12" s="3">
        <v>114</v>
      </c>
      <c r="C12" s="15" t="s">
        <v>275</v>
      </c>
      <c r="D12" s="16">
        <v>49</v>
      </c>
      <c r="E12" s="5"/>
      <c r="F12" s="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6.5" thickBot="1" thickTop="1">
      <c r="A13" s="3"/>
      <c r="B13" s="3"/>
      <c r="C13" s="5"/>
      <c r="D13" s="9"/>
      <c r="E13" s="5"/>
      <c r="F13" s="5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8.75" thickBot="1" thickTop="1">
      <c r="A14" s="3">
        <v>1</v>
      </c>
      <c r="B14" s="3">
        <v>200</v>
      </c>
      <c r="C14" s="4" t="s">
        <v>276</v>
      </c>
      <c r="D14" s="11">
        <v>1</v>
      </c>
      <c r="E14" s="5"/>
      <c r="F14" s="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8.75" thickBot="1" thickTop="1">
      <c r="A15" s="3">
        <v>1</v>
      </c>
      <c r="B15" s="3">
        <v>211</v>
      </c>
      <c r="C15" s="6" t="s">
        <v>272</v>
      </c>
      <c r="D15" s="16" t="s">
        <v>277</v>
      </c>
      <c r="E15" s="5"/>
      <c r="F15" s="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6.5" thickBot="1" thickTop="1">
      <c r="A16" s="3">
        <v>1</v>
      </c>
      <c r="B16" s="3">
        <v>212</v>
      </c>
      <c r="C16" s="12" t="s">
        <v>273</v>
      </c>
      <c r="D16" s="13">
        <f>MATCH(D15,'[1]категории'!$B$3:$B$21,0)</f>
        <v>2</v>
      </c>
      <c r="E16" s="3"/>
      <c r="F16" s="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6.5" thickBot="1" thickTop="1">
      <c r="A17" s="3">
        <v>1</v>
      </c>
      <c r="B17" s="3">
        <v>213</v>
      </c>
      <c r="C17" s="12" t="s">
        <v>274</v>
      </c>
      <c r="D17" s="14" t="str">
        <f>IF(ISNA(#REF!),"-?-",INDEX('[1]категории'!$D$3:$D$21,D16))</f>
        <v>YEAR</v>
      </c>
      <c r="E17" s="3"/>
      <c r="F17" s="5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18.75" thickBot="1" thickTop="1">
      <c r="A18" s="3">
        <v>1</v>
      </c>
      <c r="B18" s="3">
        <v>214</v>
      </c>
      <c r="C18" s="17" t="s">
        <v>278</v>
      </c>
      <c r="D18" s="16">
        <v>51</v>
      </c>
      <c r="E18" s="5"/>
      <c r="F18" s="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16.5" thickBot="1" thickTop="1">
      <c r="A19" s="3"/>
      <c r="B19" s="3"/>
      <c r="C19" s="5"/>
      <c r="D19" s="9"/>
      <c r="E19" s="5"/>
      <c r="F19" s="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8.75" thickBot="1" thickTop="1">
      <c r="A20" s="3">
        <v>1</v>
      </c>
      <c r="B20" s="3">
        <v>14</v>
      </c>
      <c r="C20" s="8" t="s">
        <v>279</v>
      </c>
      <c r="D20" s="11" t="s">
        <v>556</v>
      </c>
      <c r="E20" s="5"/>
      <c r="F20" s="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6.5" thickBot="1" thickTop="1">
      <c r="A21" s="3"/>
      <c r="B21" s="3"/>
      <c r="C21" s="5"/>
      <c r="D21" s="9"/>
      <c r="E21" s="5"/>
      <c r="F21" s="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18.75" thickBot="1" thickTop="1">
      <c r="A22" s="3">
        <v>1</v>
      </c>
      <c r="B22" s="3">
        <v>15</v>
      </c>
      <c r="C22" s="8" t="s">
        <v>280</v>
      </c>
      <c r="D22" s="37" t="s">
        <v>287</v>
      </c>
      <c r="E22" s="11"/>
      <c r="F22" s="11"/>
      <c r="G22" s="1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6.5" thickBot="1" thickTop="1">
      <c r="A23" s="3"/>
      <c r="B23" s="3"/>
      <c r="C23" s="5"/>
      <c r="D23" s="9"/>
      <c r="E23" s="5"/>
      <c r="F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8.75" thickBot="1" thickTop="1">
      <c r="A24" s="3">
        <v>1</v>
      </c>
      <c r="B24" s="3">
        <v>16</v>
      </c>
      <c r="C24" s="8" t="s">
        <v>281</v>
      </c>
      <c r="D24" s="11" t="s">
        <v>554</v>
      </c>
      <c r="E24" s="5"/>
      <c r="F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16.5" thickBot="1" thickTop="1">
      <c r="A25" s="3"/>
      <c r="B25" s="3"/>
      <c r="C25" s="5"/>
      <c r="D25" s="9"/>
      <c r="E25" s="5"/>
      <c r="F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8.75" thickBot="1" thickTop="1">
      <c r="A26" s="3">
        <v>1</v>
      </c>
      <c r="B26" s="3">
        <v>17</v>
      </c>
      <c r="C26" s="8" t="s">
        <v>282</v>
      </c>
      <c r="D26" s="42">
        <v>40493</v>
      </c>
      <c r="E26" s="5"/>
      <c r="F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16.5" thickBot="1" thickTop="1">
      <c r="A27" s="3"/>
      <c r="B27" s="3"/>
      <c r="C27" s="5"/>
      <c r="D27" s="9"/>
      <c r="E27" s="5"/>
      <c r="F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18.75" thickBot="1" thickTop="1">
      <c r="A28" s="3">
        <v>1</v>
      </c>
      <c r="B28" s="3">
        <v>18</v>
      </c>
      <c r="C28" s="8" t="s">
        <v>283</v>
      </c>
      <c r="D28" s="42">
        <f ca="1">TODAY()</f>
        <v>41000</v>
      </c>
      <c r="E28" s="5"/>
      <c r="F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16.5" thickBot="1" thickTop="1">
      <c r="A29" s="3"/>
      <c r="B29" s="3"/>
      <c r="C29" s="5"/>
      <c r="D29" s="9"/>
      <c r="E29" s="5"/>
      <c r="F29" s="5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8.75" thickBot="1" thickTop="1">
      <c r="A30" s="3">
        <v>1</v>
      </c>
      <c r="B30" s="3">
        <v>19</v>
      </c>
      <c r="C30" s="8" t="s">
        <v>284</v>
      </c>
      <c r="D30" s="16" t="s">
        <v>559</v>
      </c>
      <c r="E30" s="5"/>
      <c r="F30" s="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16.5" thickBot="1" thickTop="1">
      <c r="A31" s="3"/>
      <c r="B31" s="18"/>
      <c r="C31" s="19"/>
      <c r="D31" s="19"/>
      <c r="E31" s="19"/>
      <c r="F31" s="19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</row>
    <row r="32" spans="1:42" ht="18.75" thickBot="1" thickTop="1">
      <c r="A32" s="3">
        <v>1</v>
      </c>
      <c r="B32" s="3">
        <v>20</v>
      </c>
      <c r="C32" s="8" t="s">
        <v>285</v>
      </c>
      <c r="D32" s="11" t="s">
        <v>560</v>
      </c>
      <c r="E32" s="5"/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6.5" thickBot="1" thickTop="1">
      <c r="A33" s="3"/>
      <c r="B33" s="18"/>
      <c r="C33" s="19"/>
      <c r="D33" s="19"/>
      <c r="E33" s="19"/>
      <c r="F33" s="19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ht="16.5" thickBot="1" thickTop="1">
      <c r="A34" s="3">
        <v>1</v>
      </c>
      <c r="B34" s="3">
        <v>21</v>
      </c>
      <c r="C34" s="8" t="s">
        <v>286</v>
      </c>
      <c r="D34" s="61" t="s">
        <v>552</v>
      </c>
      <c r="E34" s="62"/>
      <c r="F34" s="62"/>
      <c r="G34" s="62"/>
      <c r="H34" s="18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ht="15" thickTop="1"/>
    <row r="36" spans="3:55" s="23" customFormat="1" ht="14.25">
      <c r="C36" s="24" t="s">
        <v>288</v>
      </c>
      <c r="E36" s="38">
        <v>1</v>
      </c>
      <c r="F36" s="38">
        <v>2</v>
      </c>
      <c r="G36" s="38">
        <v>3</v>
      </c>
      <c r="H36" s="38">
        <v>4</v>
      </c>
      <c r="I36" s="38">
        <v>5</v>
      </c>
      <c r="J36" s="38">
        <v>6</v>
      </c>
      <c r="K36" s="38">
        <v>7</v>
      </c>
      <c r="L36" s="38">
        <v>8</v>
      </c>
      <c r="M36" s="38">
        <v>9</v>
      </c>
      <c r="N36" s="38">
        <v>10</v>
      </c>
      <c r="O36" s="38">
        <v>11</v>
      </c>
      <c r="P36" s="38">
        <v>12</v>
      </c>
      <c r="Q36" s="38">
        <v>13</v>
      </c>
      <c r="R36" s="38">
        <v>14</v>
      </c>
      <c r="S36" s="38">
        <v>15</v>
      </c>
      <c r="T36" s="38">
        <v>16</v>
      </c>
      <c r="U36" s="38">
        <v>17</v>
      </c>
      <c r="V36" s="38">
        <v>18</v>
      </c>
      <c r="W36" s="38">
        <v>19</v>
      </c>
      <c r="X36" s="38">
        <v>20</v>
      </c>
      <c r="Y36" s="38">
        <v>21</v>
      </c>
      <c r="Z36" s="38">
        <v>22</v>
      </c>
      <c r="AA36" s="38">
        <v>23</v>
      </c>
      <c r="AB36" s="38">
        <v>24</v>
      </c>
      <c r="AC36" s="38">
        <v>25</v>
      </c>
      <c r="AD36" s="38">
        <v>26</v>
      </c>
      <c r="AE36" s="38">
        <v>27</v>
      </c>
      <c r="AF36" s="38">
        <v>28</v>
      </c>
      <c r="AG36" s="38">
        <v>29</v>
      </c>
      <c r="AH36" s="38">
        <v>30</v>
      </c>
      <c r="AI36" s="38">
        <v>31</v>
      </c>
      <c r="AJ36" s="38">
        <v>32</v>
      </c>
      <c r="AK36" s="38">
        <v>33</v>
      </c>
      <c r="AL36" s="38">
        <v>34</v>
      </c>
      <c r="AM36" s="38">
        <v>35</v>
      </c>
      <c r="AN36" s="38">
        <v>36</v>
      </c>
      <c r="AO36" s="38">
        <v>37</v>
      </c>
      <c r="AP36" s="38">
        <v>38</v>
      </c>
      <c r="AQ36" s="38">
        <v>39</v>
      </c>
      <c r="AR36" s="38">
        <v>40</v>
      </c>
      <c r="AS36" s="38">
        <v>41</v>
      </c>
      <c r="AT36" s="38">
        <v>42</v>
      </c>
      <c r="AU36" s="38">
        <v>43</v>
      </c>
      <c r="AV36" s="38">
        <v>44</v>
      </c>
      <c r="AW36" s="38">
        <v>45</v>
      </c>
      <c r="AX36" s="38">
        <v>46</v>
      </c>
      <c r="AY36" s="38">
        <v>47</v>
      </c>
      <c r="AZ36" s="38">
        <v>48</v>
      </c>
      <c r="BA36" s="38">
        <v>49</v>
      </c>
      <c r="BB36" s="38">
        <v>49</v>
      </c>
      <c r="BC36" s="38">
        <v>49</v>
      </c>
    </row>
    <row r="37" spans="1:55" ht="14.25">
      <c r="A37" s="25">
        <v>2</v>
      </c>
      <c r="B37" s="25"/>
      <c r="C37" s="28">
        <v>3</v>
      </c>
      <c r="D37" s="28">
        <v>4</v>
      </c>
      <c r="E37" s="28">
        <v>5</v>
      </c>
      <c r="F37" s="28">
        <v>5</v>
      </c>
      <c r="G37" s="28">
        <v>5</v>
      </c>
      <c r="H37" s="28">
        <v>5</v>
      </c>
      <c r="I37" s="28">
        <v>5</v>
      </c>
      <c r="J37" s="28">
        <v>5</v>
      </c>
      <c r="K37" s="28">
        <v>5</v>
      </c>
      <c r="L37" s="28">
        <v>5</v>
      </c>
      <c r="M37" s="28">
        <v>5</v>
      </c>
      <c r="N37" s="28">
        <v>5</v>
      </c>
      <c r="O37" s="28">
        <v>5</v>
      </c>
      <c r="P37" s="28">
        <v>5</v>
      </c>
      <c r="Q37" s="28">
        <v>5</v>
      </c>
      <c r="R37" s="28">
        <v>5</v>
      </c>
      <c r="S37" s="28">
        <v>5</v>
      </c>
      <c r="T37" s="28">
        <v>5</v>
      </c>
      <c r="U37" s="28">
        <v>5</v>
      </c>
      <c r="V37" s="28">
        <v>5</v>
      </c>
      <c r="W37" s="28">
        <v>5</v>
      </c>
      <c r="X37" s="28">
        <v>5</v>
      </c>
      <c r="Y37" s="28">
        <v>5</v>
      </c>
      <c r="Z37" s="28">
        <v>5</v>
      </c>
      <c r="AA37" s="28">
        <v>5</v>
      </c>
      <c r="AB37" s="28">
        <v>5</v>
      </c>
      <c r="AC37" s="28">
        <v>5</v>
      </c>
      <c r="AD37" s="28">
        <v>5</v>
      </c>
      <c r="AE37" s="28">
        <v>5</v>
      </c>
      <c r="AF37" s="28">
        <v>5</v>
      </c>
      <c r="AG37" s="28">
        <v>5</v>
      </c>
      <c r="AH37" s="28">
        <v>5</v>
      </c>
      <c r="AI37" s="28">
        <v>5</v>
      </c>
      <c r="AJ37" s="28">
        <v>5</v>
      </c>
      <c r="AK37" s="28">
        <v>5</v>
      </c>
      <c r="AL37" s="28">
        <v>5</v>
      </c>
      <c r="AM37" s="28">
        <v>5</v>
      </c>
      <c r="AN37" s="28">
        <v>5</v>
      </c>
      <c r="AO37" s="28">
        <v>5</v>
      </c>
      <c r="AP37" s="28">
        <v>5</v>
      </c>
      <c r="AQ37" s="28">
        <v>5</v>
      </c>
      <c r="AR37" s="28">
        <v>5</v>
      </c>
      <c r="AS37" s="28">
        <v>5</v>
      </c>
      <c r="AT37" s="28">
        <v>5</v>
      </c>
      <c r="AU37" s="28">
        <v>5</v>
      </c>
      <c r="AV37" s="28">
        <v>5</v>
      </c>
      <c r="AW37" s="28">
        <v>5</v>
      </c>
      <c r="AX37" s="28">
        <v>5</v>
      </c>
      <c r="AY37" s="28">
        <v>5</v>
      </c>
      <c r="AZ37" s="28">
        <v>5</v>
      </c>
      <c r="BA37" s="28">
        <v>5</v>
      </c>
      <c r="BB37" s="28">
        <v>5</v>
      </c>
      <c r="BC37" s="28">
        <v>5</v>
      </c>
    </row>
    <row r="38" spans="1:55" ht="15.75" thickBot="1">
      <c r="A38" s="27">
        <v>3</v>
      </c>
      <c r="B38" s="35"/>
      <c r="C38" s="35"/>
      <c r="D38" s="35" t="s">
        <v>555</v>
      </c>
      <c r="E38" s="36">
        <f>INDEX('[2]period'!$D$3:$D$176,MATCH(E39,'[2]period'!$B$3:$B$176,0))</f>
        <v>2010</v>
      </c>
      <c r="F38" s="36">
        <f>INDEX('[2]period'!$D$3:$D$176,MATCH(F39,'[2]period'!$B$3:$B$176,0))</f>
        <v>2009</v>
      </c>
      <c r="G38" s="36">
        <f>INDEX('[2]period'!$D$3:$D$176,MATCH(G39,'[2]period'!$B$3:$B$176,0))</f>
        <v>2008</v>
      </c>
      <c r="H38" s="36">
        <f>INDEX('[2]period'!$D$3:$D$176,MATCH(H39,'[2]period'!$B$3:$B$176,0))</f>
        <v>2007</v>
      </c>
      <c r="I38" s="36">
        <f>INDEX('[2]period'!$D$3:$D$176,MATCH(I39,'[2]period'!$B$3:$B$176,0))</f>
        <v>2006</v>
      </c>
      <c r="J38" s="36">
        <f>INDEX('[2]period'!$D$3:$D$176,MATCH(J39,'[2]period'!$B$3:$B$176,0))</f>
        <v>2005</v>
      </c>
      <c r="K38" s="36">
        <f>INDEX('[2]period'!$D$3:$D$176,MATCH(K39,'[2]period'!$B$3:$B$176,0))</f>
        <v>2004</v>
      </c>
      <c r="L38" s="36">
        <f>INDEX('[2]period'!$D$3:$D$176,MATCH(L39,'[2]period'!$B$3:$B$176,0))</f>
        <v>2003</v>
      </c>
      <c r="M38" s="36">
        <f>INDEX('[2]period'!$D$3:$D$176,MATCH(M39,'[2]period'!$B$3:$B$176,0))</f>
        <v>2002</v>
      </c>
      <c r="N38" s="36">
        <f>INDEX('[2]period'!$D$3:$D$176,MATCH(N39,'[2]period'!$B$3:$B$176,0))</f>
        <v>2001</v>
      </c>
      <c r="O38" s="36">
        <f>INDEX('[2]period'!$D$3:$D$176,MATCH(O39,'[2]period'!$B$3:$B$176,0))</f>
        <v>2000</v>
      </c>
      <c r="P38" s="36">
        <f>INDEX('[2]period'!$D$3:$D$176,MATCH(P39,'[2]period'!$B$3:$B$176,0))</f>
        <v>1999</v>
      </c>
      <c r="Q38" s="36">
        <f>INDEX('[2]period'!$D$3:$D$176,MATCH(Q39,'[2]period'!$B$3:$B$176,0))</f>
        <v>1998</v>
      </c>
      <c r="R38" s="36">
        <f>INDEX('[2]period'!$D$3:$D$176,MATCH(R39,'[2]period'!$B$3:$B$176,0))</f>
        <v>1997</v>
      </c>
      <c r="S38" s="36">
        <f>INDEX('[2]period'!$D$3:$D$176,MATCH(S39,'[2]period'!$B$3:$B$176,0))</f>
        <v>1996</v>
      </c>
      <c r="T38" s="36">
        <f>INDEX('[2]period'!$D$3:$D$176,MATCH(T39,'[2]period'!$B$3:$B$176,0))</f>
        <v>1995</v>
      </c>
      <c r="U38" s="36">
        <f>INDEX('[2]period'!$D$3:$D$176,MATCH(U39,'[2]period'!$B$3:$B$176,0))</f>
        <v>1994</v>
      </c>
      <c r="V38" s="36">
        <f>INDEX('[2]period'!$D$3:$D$176,MATCH(V39,'[2]period'!$B$3:$B$176,0))</f>
        <v>1993</v>
      </c>
      <c r="W38" s="36">
        <f>INDEX('[2]period'!$D$3:$D$176,MATCH(W39,'[2]period'!$B$3:$B$176,0))</f>
        <v>1992</v>
      </c>
      <c r="X38" s="36">
        <f>INDEX('[2]period'!$D$3:$D$176,MATCH(X39,'[2]period'!$B$3:$B$176,0))</f>
        <v>1991</v>
      </c>
      <c r="Y38" s="36">
        <f>INDEX('[2]period'!$D$3:$D$176,MATCH(Y39,'[2]period'!$B$3:$B$176,0))</f>
        <v>1990</v>
      </c>
      <c r="Z38" s="36">
        <f>INDEX('[2]period'!$D$3:$D$176,MATCH(Z39,'[2]period'!$B$3:$B$176,0))</f>
        <v>1989</v>
      </c>
      <c r="AA38" s="36">
        <f>INDEX('[2]period'!$D$3:$D$176,MATCH(AA39,'[2]period'!$B$3:$B$176,0))</f>
        <v>1988</v>
      </c>
      <c r="AB38" s="36">
        <f>INDEX('[2]period'!$D$3:$D$176,MATCH(AB39,'[2]period'!$B$3:$B$176,0))</f>
        <v>1987</v>
      </c>
      <c r="AC38" s="36">
        <f>INDEX('[2]period'!$D$3:$D$176,MATCH(AC39,'[2]period'!$B$3:$B$176,0))</f>
        <v>1986</v>
      </c>
      <c r="AD38" s="36">
        <f>INDEX('[2]period'!$D$3:$D$176,MATCH(AD39,'[2]period'!$B$3:$B$176,0))</f>
        <v>1985</v>
      </c>
      <c r="AE38" s="36">
        <f>INDEX('[2]period'!$D$3:$D$176,MATCH(AE39,'[2]period'!$B$3:$B$176,0))</f>
        <v>1984</v>
      </c>
      <c r="AF38" s="36">
        <f>INDEX('[2]period'!$D$3:$D$176,MATCH(AF39,'[2]period'!$B$3:$B$176,0))</f>
        <v>1983</v>
      </c>
      <c r="AG38" s="36">
        <f>INDEX('[2]period'!$D$3:$D$176,MATCH(AG39,'[2]period'!$B$3:$B$176,0))</f>
        <v>1982</v>
      </c>
      <c r="AH38" s="36">
        <f>INDEX('[2]period'!$D$3:$D$176,MATCH(AH39,'[2]period'!$B$3:$B$176,0))</f>
        <v>1981</v>
      </c>
      <c r="AI38" s="36">
        <f>INDEX('[2]period'!$D$3:$D$176,MATCH(AI39,'[2]period'!$B$3:$B$176,0))</f>
        <v>1980</v>
      </c>
      <c r="AJ38" s="36">
        <f>INDEX('[2]period'!$D$3:$D$176,MATCH(AJ39,'[2]period'!$B$3:$B$176,0))</f>
        <v>1979</v>
      </c>
      <c r="AK38" s="36">
        <f>INDEX('[2]period'!$D$3:$D$176,MATCH(AK39,'[2]period'!$B$3:$B$176,0))</f>
        <v>1978</v>
      </c>
      <c r="AL38" s="36">
        <f>INDEX('[2]period'!$D$3:$D$176,MATCH(AL39,'[2]period'!$B$3:$B$176,0))</f>
        <v>1977</v>
      </c>
      <c r="AM38" s="36">
        <f>INDEX('[2]period'!$D$3:$D$176,MATCH(AM39,'[2]period'!$B$3:$B$176,0))</f>
        <v>1976</v>
      </c>
      <c r="AN38" s="36">
        <f>INDEX('[2]period'!$D$3:$D$176,MATCH(AN39,'[2]period'!$B$3:$B$176,0))</f>
        <v>1975</v>
      </c>
      <c r="AO38" s="36">
        <f>INDEX('[2]period'!$D$3:$D$176,MATCH(AO39,'[2]period'!$B$3:$B$176,0))</f>
        <v>1974</v>
      </c>
      <c r="AP38" s="36">
        <f>INDEX('[2]period'!$D$3:$D$176,MATCH(AP39,'[2]period'!$B$3:$B$176,0))</f>
        <v>1973</v>
      </c>
      <c r="AQ38" s="36">
        <f>INDEX('[2]period'!$D$3:$D$176,MATCH(AQ39,'[2]period'!$B$3:$B$176,0))</f>
        <v>1972</v>
      </c>
      <c r="AR38" s="36">
        <f>INDEX('[2]period'!$D$3:$D$176,MATCH(AR39,'[2]period'!$B$3:$B$176,0))</f>
        <v>1971</v>
      </c>
      <c r="AS38" s="36">
        <f>INDEX('[2]period'!$D$3:$D$176,MATCH(AS39,'[2]period'!$B$3:$B$176,0))</f>
        <v>1970</v>
      </c>
      <c r="AT38" s="36">
        <f>INDEX('[2]period'!$D$3:$D$176,MATCH(AT39,'[2]period'!$B$3:$B$176,0))</f>
        <v>1969</v>
      </c>
      <c r="AU38" s="36">
        <f>INDEX('[2]period'!$D$3:$D$176,MATCH(AU39,'[2]period'!$B$3:$B$176,0))</f>
        <v>1968</v>
      </c>
      <c r="AV38" s="36">
        <f>INDEX('[2]period'!$D$3:$D$176,MATCH(AV39,'[2]period'!$B$3:$B$176,0))</f>
        <v>1967</v>
      </c>
      <c r="AW38" s="36">
        <f>INDEX('[2]period'!$D$3:$D$176,MATCH(AW39,'[2]period'!$B$3:$B$176,0))</f>
        <v>1966</v>
      </c>
      <c r="AX38" s="36">
        <f>INDEX('[2]period'!$D$3:$D$176,MATCH(AX39,'[2]period'!$B$3:$B$176,0))</f>
        <v>1965</v>
      </c>
      <c r="AY38" s="36">
        <f>INDEX('[2]period'!$D$3:$D$176,MATCH(AY39,'[2]period'!$B$3:$B$176,0))</f>
        <v>1964</v>
      </c>
      <c r="AZ38" s="36">
        <f>INDEX('[2]period'!$D$3:$D$176,MATCH(AZ39,'[2]period'!$B$3:$B$176,0))</f>
        <v>1963</v>
      </c>
      <c r="BA38" s="36">
        <f>INDEX('[2]period'!$D$3:$D$176,MATCH(BA39,'[2]period'!$B$3:$B$176,0))</f>
        <v>1962</v>
      </c>
      <c r="BB38" s="36">
        <f>INDEX('[2]period'!$D$3:$D$176,MATCH(BB39,'[2]period'!$B$3:$B$176,0))</f>
        <v>1961</v>
      </c>
      <c r="BC38" s="36">
        <f>INDEX('[2]period'!$D$3:$D$176,MATCH(BC39,'[2]period'!$B$3:$B$176,0))</f>
        <v>1960</v>
      </c>
    </row>
    <row r="39" spans="1:55" ht="15" thickBot="1" thickTop="1">
      <c r="A39" s="25">
        <v>4</v>
      </c>
      <c r="B39" s="35"/>
      <c r="C39" s="35" t="s">
        <v>555</v>
      </c>
      <c r="D39" s="39" t="s">
        <v>289</v>
      </c>
      <c r="E39" s="40">
        <v>2010</v>
      </c>
      <c r="F39" s="40">
        <v>2009</v>
      </c>
      <c r="G39" s="40">
        <v>2008</v>
      </c>
      <c r="H39" s="40">
        <v>2007</v>
      </c>
      <c r="I39" s="40">
        <v>2006</v>
      </c>
      <c r="J39" s="40">
        <v>2005</v>
      </c>
      <c r="K39" s="40">
        <v>2004</v>
      </c>
      <c r="L39" s="40">
        <v>2003</v>
      </c>
      <c r="M39" s="40">
        <v>2002</v>
      </c>
      <c r="N39" s="40">
        <v>2001</v>
      </c>
      <c r="O39" s="40">
        <v>2000</v>
      </c>
      <c r="P39" s="40">
        <v>1999</v>
      </c>
      <c r="Q39" s="40">
        <v>1998</v>
      </c>
      <c r="R39" s="40">
        <v>1997</v>
      </c>
      <c r="S39" s="40">
        <v>1996</v>
      </c>
      <c r="T39" s="40">
        <v>1995</v>
      </c>
      <c r="U39" s="40">
        <v>1994</v>
      </c>
      <c r="V39" s="40">
        <v>1993</v>
      </c>
      <c r="W39" s="40">
        <v>1992</v>
      </c>
      <c r="X39" s="40">
        <v>1991</v>
      </c>
      <c r="Y39" s="40">
        <v>1990</v>
      </c>
      <c r="Z39" s="40">
        <v>1989</v>
      </c>
      <c r="AA39" s="40">
        <v>1988</v>
      </c>
      <c r="AB39" s="40">
        <v>1987</v>
      </c>
      <c r="AC39" s="40">
        <v>1986</v>
      </c>
      <c r="AD39" s="40">
        <v>1985</v>
      </c>
      <c r="AE39" s="40">
        <v>1984</v>
      </c>
      <c r="AF39" s="40">
        <v>1983</v>
      </c>
      <c r="AG39" s="40">
        <v>1982</v>
      </c>
      <c r="AH39" s="40">
        <v>1981</v>
      </c>
      <c r="AI39" s="40">
        <v>1980</v>
      </c>
      <c r="AJ39" s="40">
        <v>1979</v>
      </c>
      <c r="AK39" s="40">
        <v>1978</v>
      </c>
      <c r="AL39" s="40">
        <v>1977</v>
      </c>
      <c r="AM39" s="40">
        <v>1976</v>
      </c>
      <c r="AN39" s="40">
        <v>1975</v>
      </c>
      <c r="AO39" s="40">
        <v>1974</v>
      </c>
      <c r="AP39" s="40">
        <v>1973</v>
      </c>
      <c r="AQ39" s="40">
        <v>1972</v>
      </c>
      <c r="AR39" s="40">
        <v>1971</v>
      </c>
      <c r="AS39" s="40">
        <v>1970</v>
      </c>
      <c r="AT39" s="40">
        <v>1969</v>
      </c>
      <c r="AU39" s="40">
        <v>1968</v>
      </c>
      <c r="AV39" s="40">
        <v>1967</v>
      </c>
      <c r="AW39" s="40">
        <v>1966</v>
      </c>
      <c r="AX39" s="40">
        <v>1965</v>
      </c>
      <c r="AY39" s="40">
        <v>1964</v>
      </c>
      <c r="AZ39" s="40">
        <v>1963</v>
      </c>
      <c r="BA39" s="40">
        <v>1962</v>
      </c>
      <c r="BB39" s="57">
        <v>1961</v>
      </c>
      <c r="BC39" s="57">
        <v>1960</v>
      </c>
    </row>
    <row r="40" spans="1:55" s="47" customFormat="1" ht="15" thickBot="1" thickTop="1">
      <c r="A40" s="43">
        <v>5</v>
      </c>
      <c r="B40" s="55"/>
      <c r="C40" s="59" t="str">
        <f>INDEX('[3]world'!$D$3:$D$400,MATCH(D40,'[3]world'!$B$3:$B$400,0))</f>
        <v>BG</v>
      </c>
      <c r="D40" s="44" t="s">
        <v>120</v>
      </c>
      <c r="E40" s="45"/>
      <c r="F40" s="45"/>
      <c r="G40" s="45">
        <v>10666866</v>
      </c>
      <c r="H40" s="45">
        <v>10584534</v>
      </c>
      <c r="I40" s="45">
        <v>10511382</v>
      </c>
      <c r="J40" s="45">
        <v>10445852</v>
      </c>
      <c r="K40" s="45">
        <v>10396421</v>
      </c>
      <c r="L40" s="45">
        <v>10355844</v>
      </c>
      <c r="M40" s="45">
        <v>10309725</v>
      </c>
      <c r="N40" s="45">
        <v>10263414</v>
      </c>
      <c r="O40" s="45">
        <v>10239085</v>
      </c>
      <c r="P40" s="45">
        <v>10213752</v>
      </c>
      <c r="Q40" s="45">
        <v>10192264</v>
      </c>
      <c r="R40" s="45">
        <v>10170226</v>
      </c>
      <c r="S40" s="45">
        <v>10143047</v>
      </c>
      <c r="T40" s="45">
        <v>10130574</v>
      </c>
      <c r="U40" s="45">
        <v>10100631</v>
      </c>
      <c r="V40" s="45">
        <v>10068319</v>
      </c>
      <c r="W40" s="45">
        <v>10021997</v>
      </c>
      <c r="X40" s="45">
        <v>9986975</v>
      </c>
      <c r="Y40" s="45">
        <v>9947782</v>
      </c>
      <c r="Z40" s="45">
        <v>9927612</v>
      </c>
      <c r="AA40" s="45">
        <v>9875716</v>
      </c>
      <c r="AB40" s="45">
        <v>9864751</v>
      </c>
      <c r="AC40" s="45">
        <v>9858895</v>
      </c>
      <c r="AD40" s="45">
        <v>9857721</v>
      </c>
      <c r="AE40" s="45">
        <v>9853023</v>
      </c>
      <c r="AF40" s="45">
        <v>9858017</v>
      </c>
      <c r="AG40" s="45">
        <v>9854589</v>
      </c>
      <c r="AH40" s="45">
        <v>9863374</v>
      </c>
      <c r="AI40" s="45">
        <v>9855110</v>
      </c>
      <c r="AJ40" s="45">
        <v>9841654</v>
      </c>
      <c r="AK40" s="45">
        <v>9837413</v>
      </c>
      <c r="AL40" s="45">
        <v>9823302</v>
      </c>
      <c r="AM40" s="45">
        <v>9813152</v>
      </c>
      <c r="AN40" s="45">
        <v>9788248</v>
      </c>
      <c r="AO40" s="45">
        <v>9756590</v>
      </c>
      <c r="AP40" s="45">
        <v>9726850</v>
      </c>
      <c r="AQ40" s="45">
        <v>9695379</v>
      </c>
      <c r="AR40" s="45">
        <v>9650944</v>
      </c>
      <c r="AS40" s="45">
        <v>9660154</v>
      </c>
      <c r="AT40" s="45">
        <v>9631910</v>
      </c>
      <c r="AU40" s="45">
        <v>9605601</v>
      </c>
      <c r="AV40" s="45">
        <v>9556380</v>
      </c>
      <c r="AW40" s="45">
        <v>9499234</v>
      </c>
      <c r="AX40" s="45">
        <v>9428100</v>
      </c>
      <c r="AY40" s="45">
        <v>9328126</v>
      </c>
      <c r="AZ40" s="45">
        <v>9251414</v>
      </c>
      <c r="BA40" s="46">
        <v>9189741</v>
      </c>
      <c r="BB40" s="58">
        <v>9178154</v>
      </c>
      <c r="BC40" s="58">
        <v>9128824</v>
      </c>
    </row>
    <row r="41" spans="1:55" s="47" customFormat="1" ht="15" thickBot="1" thickTop="1">
      <c r="A41" s="43">
        <v>5</v>
      </c>
      <c r="B41" s="55"/>
      <c r="C41" s="59" t="str">
        <f>INDEX('[3]world'!$D$3:$D$400,MATCH(D41,'[3]world'!$B$3:$B$400,0))</f>
        <v>BUL</v>
      </c>
      <c r="D41" s="44" t="s">
        <v>121</v>
      </c>
      <c r="E41" s="45">
        <v>7563710</v>
      </c>
      <c r="F41" s="45">
        <v>7606551</v>
      </c>
      <c r="G41" s="45">
        <v>7640238</v>
      </c>
      <c r="H41" s="45">
        <v>7679290</v>
      </c>
      <c r="I41" s="45">
        <v>7718750</v>
      </c>
      <c r="J41" s="45">
        <v>7761049</v>
      </c>
      <c r="K41" s="45">
        <v>7801273</v>
      </c>
      <c r="L41" s="45">
        <v>7845841</v>
      </c>
      <c r="M41" s="45">
        <v>7891095</v>
      </c>
      <c r="N41" s="45">
        <v>8149468</v>
      </c>
      <c r="O41" s="45">
        <v>8190876</v>
      </c>
      <c r="P41" s="45">
        <v>8230371</v>
      </c>
      <c r="Q41" s="45">
        <v>8283200</v>
      </c>
      <c r="R41" s="45">
        <v>8340936</v>
      </c>
      <c r="S41" s="45">
        <v>8384715</v>
      </c>
      <c r="T41" s="45">
        <v>8427418</v>
      </c>
      <c r="U41" s="45">
        <v>8459763</v>
      </c>
      <c r="V41" s="45">
        <v>8484863</v>
      </c>
      <c r="W41" s="45">
        <v>8595465</v>
      </c>
      <c r="X41" s="45">
        <v>8669269</v>
      </c>
      <c r="Y41" s="45">
        <v>8767308</v>
      </c>
      <c r="Z41" s="45">
        <v>8986636</v>
      </c>
      <c r="AA41" s="45">
        <v>8976255</v>
      </c>
      <c r="AB41" s="45">
        <v>8966462</v>
      </c>
      <c r="AC41" s="45">
        <v>8949880</v>
      </c>
      <c r="AD41" s="45">
        <v>8971214</v>
      </c>
      <c r="AE41" s="45">
        <v>8950144</v>
      </c>
      <c r="AF41" s="45">
        <v>8929332</v>
      </c>
      <c r="AG41" s="45">
        <v>8905581</v>
      </c>
      <c r="AH41" s="45">
        <v>8876652</v>
      </c>
      <c r="AI41" s="45">
        <v>8846417</v>
      </c>
      <c r="AJ41" s="45">
        <v>8805462</v>
      </c>
      <c r="AK41" s="45">
        <v>8822602</v>
      </c>
      <c r="AL41" s="45">
        <v>8785763</v>
      </c>
      <c r="AM41" s="45">
        <v>8731434</v>
      </c>
      <c r="AN41" s="45">
        <v>8710049</v>
      </c>
      <c r="AO41" s="45">
        <v>8647440</v>
      </c>
      <c r="AP41" s="45">
        <v>8594493</v>
      </c>
      <c r="AQ41" s="45">
        <v>8557906</v>
      </c>
      <c r="AR41" s="45">
        <v>8514883</v>
      </c>
      <c r="AS41" s="45">
        <v>8464264</v>
      </c>
      <c r="AT41" s="45">
        <v>8404080</v>
      </c>
      <c r="AU41" s="45">
        <v>8335126</v>
      </c>
      <c r="AV41" s="45">
        <v>8285325</v>
      </c>
      <c r="AW41" s="45">
        <v>8230788</v>
      </c>
      <c r="AX41" s="45">
        <v>8177547</v>
      </c>
      <c r="AY41" s="45">
        <v>8111132</v>
      </c>
      <c r="AZ41" s="45">
        <v>8045158</v>
      </c>
      <c r="BA41" s="46">
        <v>7980734</v>
      </c>
      <c r="BB41" s="49">
        <v>7905502</v>
      </c>
      <c r="BC41" s="49">
        <v>7829246</v>
      </c>
    </row>
    <row r="42" spans="1:55" s="47" customFormat="1" ht="15" thickBot="1" thickTop="1">
      <c r="A42" s="43">
        <v>5</v>
      </c>
      <c r="B42" s="55"/>
      <c r="C42" s="59" t="str">
        <f>INDEX('[3]world'!$D$3:$D$400,MATCH(D42,'[3]world'!$B$3:$B$400,0))</f>
        <v>Che</v>
      </c>
      <c r="D42" s="44" t="s">
        <v>261</v>
      </c>
      <c r="E42" s="45">
        <v>10506813</v>
      </c>
      <c r="F42" s="45">
        <v>10467542</v>
      </c>
      <c r="G42" s="45">
        <v>10381130</v>
      </c>
      <c r="H42" s="45">
        <v>10287189</v>
      </c>
      <c r="I42" s="45">
        <v>10251079</v>
      </c>
      <c r="J42" s="45">
        <v>10220577</v>
      </c>
      <c r="K42" s="45">
        <v>10211455</v>
      </c>
      <c r="L42" s="45">
        <v>10203269</v>
      </c>
      <c r="M42" s="45">
        <v>10206436</v>
      </c>
      <c r="N42" s="45">
        <v>10266546</v>
      </c>
      <c r="O42" s="45">
        <v>10278098</v>
      </c>
      <c r="P42" s="45">
        <v>10289621</v>
      </c>
      <c r="Q42" s="45">
        <v>10299125</v>
      </c>
      <c r="R42" s="45">
        <v>10309137</v>
      </c>
      <c r="S42" s="45">
        <v>10321344</v>
      </c>
      <c r="T42" s="45">
        <v>10333161</v>
      </c>
      <c r="U42" s="45">
        <v>10334013</v>
      </c>
      <c r="V42" s="45">
        <v>10325697</v>
      </c>
      <c r="W42" s="45">
        <v>10312548</v>
      </c>
      <c r="X42" s="45">
        <v>10304607</v>
      </c>
      <c r="Y42" s="45">
        <v>10362102</v>
      </c>
      <c r="Z42" s="45">
        <v>10360034</v>
      </c>
      <c r="AA42" s="45">
        <v>10350517</v>
      </c>
      <c r="AB42" s="45">
        <v>10344119</v>
      </c>
      <c r="AC42" s="45">
        <v>10340335</v>
      </c>
      <c r="AD42" s="45">
        <v>10333900</v>
      </c>
      <c r="AE42" s="45">
        <v>10326526</v>
      </c>
      <c r="AF42" s="45">
        <v>10321186</v>
      </c>
      <c r="AG42" s="45">
        <v>10308465</v>
      </c>
      <c r="AH42" s="45">
        <v>10292717</v>
      </c>
      <c r="AI42" s="45">
        <v>10315669</v>
      </c>
      <c r="AJ42" s="45">
        <v>10269012</v>
      </c>
      <c r="AK42" s="45">
        <v>10215183</v>
      </c>
      <c r="AL42" s="45">
        <v>10158327</v>
      </c>
      <c r="AM42" s="45">
        <v>10093551</v>
      </c>
      <c r="AN42" s="45">
        <v>10023688</v>
      </c>
      <c r="AO42" s="45">
        <v>9953230</v>
      </c>
      <c r="AP42" s="45">
        <v>9891302</v>
      </c>
      <c r="AQ42" s="45">
        <v>9843962</v>
      </c>
      <c r="AR42" s="45">
        <v>9809667</v>
      </c>
      <c r="AS42" s="45">
        <v>9906474</v>
      </c>
      <c r="AT42" s="45">
        <v>9886686</v>
      </c>
      <c r="AU42" s="45">
        <v>9866006</v>
      </c>
      <c r="AV42" s="45">
        <v>9839792</v>
      </c>
      <c r="AW42" s="45">
        <v>9802287</v>
      </c>
      <c r="AX42" s="45">
        <v>9756429</v>
      </c>
      <c r="AY42" s="45">
        <v>9699179</v>
      </c>
      <c r="AZ42" s="45">
        <v>9642191</v>
      </c>
      <c r="BA42" s="46">
        <v>9607129</v>
      </c>
      <c r="BB42" s="49">
        <v>9566172</v>
      </c>
      <c r="BC42" s="49">
        <v>9637840</v>
      </c>
    </row>
    <row r="43" spans="1:55" s="47" customFormat="1" ht="15" thickBot="1" thickTop="1">
      <c r="A43" s="43">
        <v>5</v>
      </c>
      <c r="B43" s="55"/>
      <c r="C43" s="59" t="str">
        <f>INDEX('[3]world'!$D$3:$D$400,MATCH(D43,'[3]world'!$B$3:$B$400,0))</f>
        <v>DK</v>
      </c>
      <c r="D43" s="44" t="s">
        <v>123</v>
      </c>
      <c r="E43" s="45">
        <v>5534738</v>
      </c>
      <c r="F43" s="45">
        <v>5505504</v>
      </c>
      <c r="G43" s="45">
        <v>5475791</v>
      </c>
      <c r="H43" s="45">
        <v>5447084</v>
      </c>
      <c r="I43" s="45">
        <v>5427459</v>
      </c>
      <c r="J43" s="45">
        <v>5411405</v>
      </c>
      <c r="K43" s="45">
        <v>5397640</v>
      </c>
      <c r="L43" s="45">
        <v>5383507</v>
      </c>
      <c r="M43" s="45">
        <v>5368354</v>
      </c>
      <c r="N43" s="45">
        <v>5349212</v>
      </c>
      <c r="O43" s="45">
        <v>5330020</v>
      </c>
      <c r="P43" s="45">
        <v>5313577</v>
      </c>
      <c r="Q43" s="45">
        <v>5294860</v>
      </c>
      <c r="R43" s="45">
        <v>5275121</v>
      </c>
      <c r="S43" s="45">
        <v>5251027</v>
      </c>
      <c r="T43" s="45">
        <v>5215718</v>
      </c>
      <c r="U43" s="45">
        <v>5196642</v>
      </c>
      <c r="V43" s="45">
        <v>5180614</v>
      </c>
      <c r="W43" s="45">
        <v>5162126</v>
      </c>
      <c r="X43" s="45">
        <v>5146469</v>
      </c>
      <c r="Y43" s="45">
        <v>5135409</v>
      </c>
      <c r="Z43" s="45">
        <v>5129778</v>
      </c>
      <c r="AA43" s="45">
        <v>5129254</v>
      </c>
      <c r="AB43" s="45">
        <v>5124794</v>
      </c>
      <c r="AC43" s="45">
        <v>5116273</v>
      </c>
      <c r="AD43" s="45">
        <v>5111108</v>
      </c>
      <c r="AE43" s="45">
        <v>5112130</v>
      </c>
      <c r="AF43" s="45">
        <v>5116464</v>
      </c>
      <c r="AG43" s="45">
        <v>5119155</v>
      </c>
      <c r="AH43" s="45">
        <v>5123989</v>
      </c>
      <c r="AI43" s="45">
        <v>5122065</v>
      </c>
      <c r="AJ43" s="45">
        <v>5111537</v>
      </c>
      <c r="AK43" s="45">
        <v>5096959</v>
      </c>
      <c r="AL43" s="45">
        <v>5079879</v>
      </c>
      <c r="AM43" s="45">
        <v>5065313</v>
      </c>
      <c r="AN43" s="45">
        <v>5054410</v>
      </c>
      <c r="AO43" s="45">
        <v>5036184</v>
      </c>
      <c r="AP43" s="45">
        <v>5007538</v>
      </c>
      <c r="AQ43" s="45">
        <v>4975653</v>
      </c>
      <c r="AR43" s="45">
        <v>4950598</v>
      </c>
      <c r="AS43" s="45">
        <v>4906916</v>
      </c>
      <c r="AT43" s="45">
        <v>4876803</v>
      </c>
      <c r="AU43" s="45">
        <v>4852962</v>
      </c>
      <c r="AV43" s="45">
        <v>4817746</v>
      </c>
      <c r="AW43" s="45">
        <v>4777015</v>
      </c>
      <c r="AX43" s="45">
        <v>4741008</v>
      </c>
      <c r="AY43" s="45">
        <v>4703136</v>
      </c>
      <c r="AZ43" s="45">
        <v>4665829</v>
      </c>
      <c r="BA43" s="46">
        <v>4629624</v>
      </c>
      <c r="BB43" s="49">
        <v>4593750</v>
      </c>
      <c r="BC43" s="49">
        <v>4565455</v>
      </c>
    </row>
    <row r="44" spans="1:55" s="47" customFormat="1" ht="15" thickBot="1" thickTop="1">
      <c r="A44" s="43">
        <v>5</v>
      </c>
      <c r="B44" s="55"/>
      <c r="C44" s="59" t="str">
        <f>INDEX('[3]world'!$D$3:$D$400,MATCH(D44,'[3]world'!$B$3:$B$400,0))</f>
        <v>GER</v>
      </c>
      <c r="D44" s="44" t="s">
        <v>124</v>
      </c>
      <c r="E44" s="45"/>
      <c r="F44" s="45">
        <v>82002356</v>
      </c>
      <c r="G44" s="45">
        <v>82217837</v>
      </c>
      <c r="H44" s="45">
        <v>82314906</v>
      </c>
      <c r="I44" s="45">
        <v>82437995</v>
      </c>
      <c r="J44" s="45">
        <v>82500849</v>
      </c>
      <c r="K44" s="45">
        <v>82531671</v>
      </c>
      <c r="L44" s="45">
        <v>82536680</v>
      </c>
      <c r="M44" s="45">
        <v>82440309</v>
      </c>
      <c r="N44" s="45">
        <v>82259540</v>
      </c>
      <c r="O44" s="45">
        <v>82163475</v>
      </c>
      <c r="P44" s="45">
        <v>82037011</v>
      </c>
      <c r="Q44" s="45">
        <v>82057379</v>
      </c>
      <c r="R44" s="45">
        <v>82012162</v>
      </c>
      <c r="S44" s="45">
        <v>81817499</v>
      </c>
      <c r="T44" s="45">
        <v>81538603</v>
      </c>
      <c r="U44" s="45">
        <v>81338093</v>
      </c>
      <c r="V44" s="45">
        <v>80974632</v>
      </c>
      <c r="W44" s="45">
        <v>80274564</v>
      </c>
      <c r="X44" s="45">
        <v>79753227</v>
      </c>
      <c r="Y44" s="45">
        <v>62679035</v>
      </c>
      <c r="Z44" s="45">
        <v>61715103</v>
      </c>
      <c r="AA44" s="45">
        <v>61238079</v>
      </c>
      <c r="AB44" s="45">
        <v>61140461</v>
      </c>
      <c r="AC44" s="45">
        <v>61020474</v>
      </c>
      <c r="AD44" s="45">
        <v>61049256</v>
      </c>
      <c r="AE44" s="45">
        <v>61306669</v>
      </c>
      <c r="AF44" s="45">
        <v>61546101</v>
      </c>
      <c r="AG44" s="45">
        <v>61712689</v>
      </c>
      <c r="AH44" s="45">
        <v>61657952</v>
      </c>
      <c r="AI44" s="45">
        <v>61439338</v>
      </c>
      <c r="AJ44" s="45">
        <v>61321663</v>
      </c>
      <c r="AK44" s="45">
        <v>61352745</v>
      </c>
      <c r="AL44" s="45">
        <v>61441996</v>
      </c>
      <c r="AM44" s="45">
        <v>61644624</v>
      </c>
      <c r="AN44" s="45">
        <v>61991475</v>
      </c>
      <c r="AO44" s="45">
        <v>62101379</v>
      </c>
      <c r="AP44" s="45">
        <v>61809358</v>
      </c>
      <c r="AQ44" s="45">
        <v>61502503</v>
      </c>
      <c r="AR44" s="45">
        <v>61001164</v>
      </c>
      <c r="AS44" s="45">
        <v>61194591</v>
      </c>
      <c r="AT44" s="45">
        <v>60463033</v>
      </c>
      <c r="AU44" s="45">
        <v>59948474</v>
      </c>
      <c r="AV44" s="45">
        <v>59792934</v>
      </c>
      <c r="AW44" s="45">
        <v>59296591</v>
      </c>
      <c r="AX44" s="45">
        <v>58587451</v>
      </c>
      <c r="AY44" s="45">
        <v>57864509</v>
      </c>
      <c r="AZ44" s="45">
        <v>57247246</v>
      </c>
      <c r="BA44" s="46">
        <v>56589148</v>
      </c>
      <c r="BB44" s="49">
        <v>55958321</v>
      </c>
      <c r="BC44" s="49">
        <v>55257088</v>
      </c>
    </row>
    <row r="45" spans="1:55" s="47" customFormat="1" ht="15" thickBot="1" thickTop="1">
      <c r="A45" s="43">
        <v>5</v>
      </c>
      <c r="B45" s="55"/>
      <c r="C45" s="59" t="str">
        <f>INDEX('[3]world'!$D$3:$D$400,MATCH(D45,'[3]world'!$B$3:$B$400,0))</f>
        <v>Est</v>
      </c>
      <c r="D45" s="44" t="s">
        <v>125</v>
      </c>
      <c r="E45" s="45">
        <v>1340127</v>
      </c>
      <c r="F45" s="45">
        <v>1340415</v>
      </c>
      <c r="G45" s="45">
        <v>1340935</v>
      </c>
      <c r="H45" s="45">
        <v>1342409</v>
      </c>
      <c r="I45" s="45">
        <v>1344684</v>
      </c>
      <c r="J45" s="45">
        <v>1347510</v>
      </c>
      <c r="K45" s="45">
        <v>1351069</v>
      </c>
      <c r="L45" s="45">
        <v>1356045</v>
      </c>
      <c r="M45" s="45">
        <v>1361242</v>
      </c>
      <c r="N45" s="45">
        <v>1366959</v>
      </c>
      <c r="O45" s="45">
        <v>1372071</v>
      </c>
      <c r="P45" s="45">
        <v>1379237</v>
      </c>
      <c r="Q45" s="45">
        <v>1393074</v>
      </c>
      <c r="R45" s="45">
        <v>1405996</v>
      </c>
      <c r="S45" s="45">
        <v>1425192</v>
      </c>
      <c r="T45" s="45">
        <v>1448075</v>
      </c>
      <c r="U45" s="45">
        <v>1476952</v>
      </c>
      <c r="V45" s="45">
        <v>1511303</v>
      </c>
      <c r="W45" s="45">
        <v>1554878</v>
      </c>
      <c r="X45" s="45">
        <v>1567749</v>
      </c>
      <c r="Y45" s="45">
        <v>1570599</v>
      </c>
      <c r="Z45" s="45">
        <v>1565662</v>
      </c>
      <c r="AA45" s="45">
        <v>1558137</v>
      </c>
      <c r="AB45" s="45">
        <v>1546304</v>
      </c>
      <c r="AC45" s="45">
        <v>1534076</v>
      </c>
      <c r="AD45" s="45">
        <v>1523486</v>
      </c>
      <c r="AE45" s="45">
        <v>1513747</v>
      </c>
      <c r="AF45" s="45">
        <v>1503743</v>
      </c>
      <c r="AG45" s="45">
        <v>1493085</v>
      </c>
      <c r="AH45" s="45">
        <v>1482247</v>
      </c>
      <c r="AI45" s="45">
        <v>1472190</v>
      </c>
      <c r="AJ45" s="45">
        <v>1464476</v>
      </c>
      <c r="AK45" s="45">
        <v>1455900</v>
      </c>
      <c r="AL45" s="45">
        <v>1444522</v>
      </c>
      <c r="AM45" s="45">
        <v>1434630</v>
      </c>
      <c r="AN45" s="45">
        <v>1424073</v>
      </c>
      <c r="AO45" s="45">
        <v>1412265</v>
      </c>
      <c r="AP45" s="45">
        <v>1399637</v>
      </c>
      <c r="AQ45" s="45">
        <v>1385399</v>
      </c>
      <c r="AR45" s="45">
        <v>1368511</v>
      </c>
      <c r="AS45" s="45">
        <v>1356079</v>
      </c>
      <c r="AT45" s="45">
        <v>1341400</v>
      </c>
      <c r="AU45" s="45">
        <v>1326700</v>
      </c>
      <c r="AV45" s="45">
        <v>1312000</v>
      </c>
      <c r="AW45" s="45">
        <v>1297300</v>
      </c>
      <c r="AX45" s="45">
        <v>1284800</v>
      </c>
      <c r="AY45" s="45">
        <v>1269200</v>
      </c>
      <c r="AZ45" s="45">
        <v>1253500</v>
      </c>
      <c r="BA45" s="46">
        <v>1237900</v>
      </c>
      <c r="BB45" s="49">
        <v>1222200</v>
      </c>
      <c r="BC45" s="49">
        <v>1209100</v>
      </c>
    </row>
    <row r="46" spans="1:55" s="47" customFormat="1" ht="15" thickBot="1" thickTop="1">
      <c r="A46" s="43">
        <v>5</v>
      </c>
      <c r="B46" s="55"/>
      <c r="C46" s="59" t="str">
        <f>INDEX('[3]world'!$D$3:$D$400,MATCH(D46,'[3]world'!$B$3:$B$400,0))</f>
        <v>IR</v>
      </c>
      <c r="D46" s="44" t="s">
        <v>126</v>
      </c>
      <c r="E46" s="45"/>
      <c r="F46" s="45"/>
      <c r="G46" s="45"/>
      <c r="H46" s="45">
        <v>4312526</v>
      </c>
      <c r="I46" s="45">
        <v>4209019</v>
      </c>
      <c r="J46" s="45">
        <v>4109173</v>
      </c>
      <c r="K46" s="45">
        <v>4027732</v>
      </c>
      <c r="L46" s="45">
        <v>3963665</v>
      </c>
      <c r="M46" s="45">
        <v>3899876</v>
      </c>
      <c r="N46" s="45">
        <v>3832973</v>
      </c>
      <c r="O46" s="45">
        <v>3777763</v>
      </c>
      <c r="P46" s="45">
        <v>3732201</v>
      </c>
      <c r="Q46" s="45">
        <v>3693582</v>
      </c>
      <c r="R46" s="45">
        <v>3654955</v>
      </c>
      <c r="S46" s="45">
        <v>3620065</v>
      </c>
      <c r="T46" s="45">
        <v>3597617</v>
      </c>
      <c r="U46" s="45">
        <v>3583154</v>
      </c>
      <c r="V46" s="45">
        <v>3569367</v>
      </c>
      <c r="W46" s="45">
        <v>3547492</v>
      </c>
      <c r="X46" s="45">
        <v>3520977</v>
      </c>
      <c r="Y46" s="45">
        <v>3506970</v>
      </c>
      <c r="Z46" s="45">
        <v>3515048</v>
      </c>
      <c r="AA46" s="45">
        <v>3534850</v>
      </c>
      <c r="AB46" s="45">
        <v>3545263</v>
      </c>
      <c r="AC46" s="45">
        <v>3534117</v>
      </c>
      <c r="AD46" s="45">
        <v>3542046</v>
      </c>
      <c r="AE46" s="45">
        <v>3522800</v>
      </c>
      <c r="AF46" s="45">
        <v>3498400</v>
      </c>
      <c r="AG46" s="45">
        <v>3473200</v>
      </c>
      <c r="AH46" s="45">
        <v>3432800</v>
      </c>
      <c r="AI46" s="45">
        <v>3392800</v>
      </c>
      <c r="AJ46" s="45">
        <v>3354700</v>
      </c>
      <c r="AK46" s="45">
        <v>3303500</v>
      </c>
      <c r="AL46" s="45">
        <v>3260900</v>
      </c>
      <c r="AM46" s="45">
        <v>3215200</v>
      </c>
      <c r="AN46" s="45">
        <v>3163900</v>
      </c>
      <c r="AO46" s="45">
        <v>3111100</v>
      </c>
      <c r="AP46" s="45">
        <v>3060800</v>
      </c>
      <c r="AQ46" s="45">
        <v>3012900</v>
      </c>
      <c r="AR46" s="45">
        <v>2971200</v>
      </c>
      <c r="AS46" s="45">
        <v>2943300</v>
      </c>
      <c r="AT46" s="45">
        <v>2922000</v>
      </c>
      <c r="AU46" s="45">
        <v>2909100</v>
      </c>
      <c r="AV46" s="45">
        <v>2895800</v>
      </c>
      <c r="AW46" s="45">
        <v>2881800</v>
      </c>
      <c r="AX46" s="45">
        <v>2872800</v>
      </c>
      <c r="AY46" s="45">
        <v>2860300</v>
      </c>
      <c r="AZ46" s="45">
        <v>2845000</v>
      </c>
      <c r="BA46" s="46">
        <v>2827100</v>
      </c>
      <c r="BB46" s="49">
        <v>2821700</v>
      </c>
      <c r="BC46" s="49">
        <v>2835500</v>
      </c>
    </row>
    <row r="47" spans="1:55" s="47" customFormat="1" ht="15" thickBot="1" thickTop="1">
      <c r="A47" s="43">
        <v>5</v>
      </c>
      <c r="B47" s="55"/>
      <c r="C47" s="59" t="str">
        <f>INDEX('[3]world'!$D$3:$D$400,MATCH(D47,'[3]world'!$B$3:$B$400,0))</f>
        <v>GR</v>
      </c>
      <c r="D47" s="44" t="s">
        <v>127</v>
      </c>
      <c r="E47" s="45"/>
      <c r="F47" s="45">
        <v>11260402</v>
      </c>
      <c r="G47" s="45">
        <v>11213785</v>
      </c>
      <c r="H47" s="45">
        <v>11171740</v>
      </c>
      <c r="I47" s="45">
        <v>11125179</v>
      </c>
      <c r="J47" s="45">
        <v>11082751</v>
      </c>
      <c r="K47" s="45">
        <v>11040650</v>
      </c>
      <c r="L47" s="45">
        <v>11006377</v>
      </c>
      <c r="M47" s="45">
        <v>10968708</v>
      </c>
      <c r="N47" s="45">
        <v>10931206</v>
      </c>
      <c r="O47" s="45">
        <v>10903757</v>
      </c>
      <c r="P47" s="45">
        <v>10861402</v>
      </c>
      <c r="Q47" s="45">
        <v>10808358</v>
      </c>
      <c r="R47" s="45">
        <v>10744649</v>
      </c>
      <c r="S47" s="45">
        <v>10673696</v>
      </c>
      <c r="T47" s="45">
        <v>10595074</v>
      </c>
      <c r="U47" s="45">
        <v>10510996</v>
      </c>
      <c r="V47" s="45">
        <v>10420059</v>
      </c>
      <c r="W47" s="45">
        <v>10319672</v>
      </c>
      <c r="X47" s="45">
        <v>10192911</v>
      </c>
      <c r="Y47" s="45">
        <v>10120892</v>
      </c>
      <c r="Z47" s="45">
        <v>10058103</v>
      </c>
      <c r="AA47" s="45">
        <v>10015863</v>
      </c>
      <c r="AB47" s="45">
        <v>9985326</v>
      </c>
      <c r="AC47" s="45">
        <v>9949100</v>
      </c>
      <c r="AD47" s="45">
        <v>9919500</v>
      </c>
      <c r="AE47" s="45">
        <v>9872102</v>
      </c>
      <c r="AF47" s="45">
        <v>9821152</v>
      </c>
      <c r="AG47" s="45">
        <v>9757874</v>
      </c>
      <c r="AH47" s="45">
        <v>9700826</v>
      </c>
      <c r="AI47" s="45">
        <v>9584184</v>
      </c>
      <c r="AJ47" s="45">
        <v>9512332</v>
      </c>
      <c r="AK47" s="45">
        <v>9347586</v>
      </c>
      <c r="AL47" s="45">
        <v>9269372</v>
      </c>
      <c r="AM47" s="45">
        <v>9106928</v>
      </c>
      <c r="AN47" s="45">
        <v>8986153</v>
      </c>
      <c r="AO47" s="45">
        <v>8937890</v>
      </c>
      <c r="AP47" s="45">
        <v>8920282</v>
      </c>
      <c r="AQ47" s="45">
        <v>8856974</v>
      </c>
      <c r="AR47" s="45">
        <v>8805098</v>
      </c>
      <c r="AS47" s="45">
        <v>8780514</v>
      </c>
      <c r="AT47" s="45">
        <v>8765014</v>
      </c>
      <c r="AU47" s="45">
        <v>8716516</v>
      </c>
      <c r="AV47" s="45">
        <v>8651660</v>
      </c>
      <c r="AW47" s="45">
        <v>8575642</v>
      </c>
      <c r="AX47" s="45">
        <v>8525024</v>
      </c>
      <c r="AY47" s="45">
        <v>8495834</v>
      </c>
      <c r="AZ47" s="45">
        <v>8463416</v>
      </c>
      <c r="BA47" s="46">
        <v>8433050</v>
      </c>
      <c r="BB47" s="49">
        <v>8363050</v>
      </c>
      <c r="BC47" s="49">
        <v>8300399</v>
      </c>
    </row>
    <row r="48" spans="1:55" s="47" customFormat="1" ht="15" thickBot="1" thickTop="1">
      <c r="A48" s="43">
        <v>5</v>
      </c>
      <c r="B48" s="55"/>
      <c r="C48" s="59" t="str">
        <f>INDEX('[3]world'!$D$3:$D$400,MATCH(D48,'[3]world'!$B$3:$B$400,0))</f>
        <v>SP</v>
      </c>
      <c r="D48" s="44" t="s">
        <v>128</v>
      </c>
      <c r="E48" s="45">
        <v>45989016</v>
      </c>
      <c r="F48" s="45">
        <v>45828172</v>
      </c>
      <c r="G48" s="45">
        <v>45283259</v>
      </c>
      <c r="H48" s="45">
        <v>44474631</v>
      </c>
      <c r="I48" s="45">
        <v>43758250</v>
      </c>
      <c r="J48" s="45">
        <v>43038035</v>
      </c>
      <c r="K48" s="45">
        <v>42345342</v>
      </c>
      <c r="L48" s="45">
        <v>41663702</v>
      </c>
      <c r="M48" s="45">
        <v>40964244</v>
      </c>
      <c r="N48" s="45">
        <v>40476723</v>
      </c>
      <c r="O48" s="45">
        <v>40049708</v>
      </c>
      <c r="P48" s="45">
        <v>39802827</v>
      </c>
      <c r="Q48" s="45">
        <v>39639388</v>
      </c>
      <c r="R48" s="45">
        <v>39525438</v>
      </c>
      <c r="S48" s="45">
        <v>39430933</v>
      </c>
      <c r="T48" s="45">
        <v>39343100</v>
      </c>
      <c r="U48" s="45">
        <v>39246833</v>
      </c>
      <c r="V48" s="45">
        <v>39131966</v>
      </c>
      <c r="W48" s="45">
        <v>39003524</v>
      </c>
      <c r="X48" s="45">
        <v>38874573</v>
      </c>
      <c r="Y48" s="45">
        <v>38826297</v>
      </c>
      <c r="Z48" s="45">
        <v>38756648</v>
      </c>
      <c r="AA48" s="45">
        <v>38675049</v>
      </c>
      <c r="AB48" s="45">
        <v>38586591</v>
      </c>
      <c r="AC48" s="45">
        <v>38484642</v>
      </c>
      <c r="AD48" s="45">
        <v>38352991</v>
      </c>
      <c r="AE48" s="45">
        <v>38204159</v>
      </c>
      <c r="AF48" s="45">
        <v>38040699</v>
      </c>
      <c r="AG48" s="45">
        <v>37844910</v>
      </c>
      <c r="AH48" s="45">
        <v>37636201</v>
      </c>
      <c r="AI48" s="45">
        <v>37241868</v>
      </c>
      <c r="AJ48" s="45">
        <v>37160377</v>
      </c>
      <c r="AK48" s="45">
        <v>36584635</v>
      </c>
      <c r="AL48" s="45">
        <v>36155465</v>
      </c>
      <c r="AM48" s="45">
        <v>35723408</v>
      </c>
      <c r="AN48" s="45">
        <v>35338041</v>
      </c>
      <c r="AO48" s="45">
        <v>34970634</v>
      </c>
      <c r="AP48" s="45">
        <v>34663507</v>
      </c>
      <c r="AQ48" s="45">
        <v>34341903</v>
      </c>
      <c r="AR48" s="45">
        <v>34041452</v>
      </c>
      <c r="AS48" s="45">
        <v>33587610</v>
      </c>
      <c r="AT48" s="45">
        <v>33294497</v>
      </c>
      <c r="AU48" s="45">
        <v>32931771</v>
      </c>
      <c r="AV48" s="45">
        <v>32434123</v>
      </c>
      <c r="AW48" s="45">
        <v>32132264</v>
      </c>
      <c r="AX48" s="45">
        <v>31776320</v>
      </c>
      <c r="AY48" s="45">
        <v>31442070</v>
      </c>
      <c r="AZ48" s="45">
        <v>31151231</v>
      </c>
      <c r="BA48" s="46">
        <v>30895500</v>
      </c>
      <c r="BB48" s="49">
        <v>30583000</v>
      </c>
      <c r="BC48" s="49">
        <v>30327000</v>
      </c>
    </row>
    <row r="49" spans="1:55" s="47" customFormat="1" ht="15" thickBot="1" thickTop="1">
      <c r="A49" s="43">
        <v>5</v>
      </c>
      <c r="B49" s="55"/>
      <c r="C49" s="59" t="str">
        <f>INDEX('[3]world'!$D$3:$D$400,MATCH(D49,'[3]world'!$B$3:$B$400,0))</f>
        <v>FR</v>
      </c>
      <c r="D49" s="44" t="s">
        <v>129</v>
      </c>
      <c r="E49" s="45"/>
      <c r="F49" s="45">
        <v>64366962</v>
      </c>
      <c r="G49" s="45">
        <v>64004333</v>
      </c>
      <c r="H49" s="45">
        <v>63645065</v>
      </c>
      <c r="I49" s="45">
        <v>62998773</v>
      </c>
      <c r="J49" s="45">
        <v>62772870</v>
      </c>
      <c r="K49" s="45">
        <v>62292241</v>
      </c>
      <c r="L49" s="45">
        <v>61864088</v>
      </c>
      <c r="M49" s="45">
        <v>61424036</v>
      </c>
      <c r="N49" s="45">
        <v>60979315</v>
      </c>
      <c r="O49" s="45">
        <v>60545022</v>
      </c>
      <c r="P49" s="50">
        <v>60158533</v>
      </c>
      <c r="Q49" s="50">
        <v>59934884</v>
      </c>
      <c r="R49" s="50">
        <v>59726386</v>
      </c>
      <c r="S49" s="50">
        <v>59522297</v>
      </c>
      <c r="T49" s="50">
        <v>59315139</v>
      </c>
      <c r="U49" s="50">
        <v>59104320</v>
      </c>
      <c r="V49" s="50">
        <v>58885929</v>
      </c>
      <c r="W49" s="50">
        <v>58604851</v>
      </c>
      <c r="X49" s="50">
        <v>58313439</v>
      </c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49"/>
      <c r="BB49" s="49"/>
      <c r="BC49" s="49"/>
    </row>
    <row r="50" spans="1:55" s="47" customFormat="1" ht="15" thickBot="1" thickTop="1">
      <c r="A50" s="43">
        <v>5</v>
      </c>
      <c r="B50" s="55"/>
      <c r="C50" s="59" t="str">
        <f>INDEX('[3]world'!$D$3:$D$400,MATCH(D50,'[3]world'!$B$3:$B$400,0))</f>
        <v>FR</v>
      </c>
      <c r="D50" s="44" t="s">
        <v>292</v>
      </c>
      <c r="E50" s="45"/>
      <c r="F50" s="45">
        <v>62469120</v>
      </c>
      <c r="G50" s="45">
        <v>62130207</v>
      </c>
      <c r="H50" s="45">
        <v>61795238</v>
      </c>
      <c r="I50" s="45">
        <v>61399733</v>
      </c>
      <c r="J50" s="45">
        <v>60963264</v>
      </c>
      <c r="K50" s="45">
        <v>60505421</v>
      </c>
      <c r="L50" s="45">
        <v>60101841</v>
      </c>
      <c r="M50" s="45">
        <v>59685899</v>
      </c>
      <c r="N50" s="45">
        <v>59266572</v>
      </c>
      <c r="O50" s="45">
        <v>58858198</v>
      </c>
      <c r="P50" s="45">
        <v>58496613</v>
      </c>
      <c r="Q50" s="45">
        <v>58298962</v>
      </c>
      <c r="R50" s="45">
        <v>58116018</v>
      </c>
      <c r="S50" s="45">
        <v>57935959</v>
      </c>
      <c r="T50" s="45">
        <v>57752535</v>
      </c>
      <c r="U50" s="45">
        <v>57565008</v>
      </c>
      <c r="V50" s="45">
        <v>57369161</v>
      </c>
      <c r="W50" s="45">
        <v>57110533</v>
      </c>
      <c r="X50" s="45">
        <v>56840661</v>
      </c>
      <c r="Y50" s="45">
        <v>56577000</v>
      </c>
      <c r="Z50" s="45">
        <v>56269810</v>
      </c>
      <c r="AA50" s="45">
        <v>55966142</v>
      </c>
      <c r="AB50" s="45">
        <v>55681780</v>
      </c>
      <c r="AC50" s="45">
        <v>55411238</v>
      </c>
      <c r="AD50" s="45">
        <v>55157303</v>
      </c>
      <c r="AE50" s="45">
        <v>54894854</v>
      </c>
      <c r="AF50" s="45">
        <v>54649984</v>
      </c>
      <c r="AG50" s="45">
        <v>54335000</v>
      </c>
      <c r="AH50" s="45">
        <v>54028630</v>
      </c>
      <c r="AI50" s="45">
        <v>53731387</v>
      </c>
      <c r="AJ50" s="45">
        <v>53481073</v>
      </c>
      <c r="AK50" s="45">
        <v>53271566</v>
      </c>
      <c r="AL50" s="45">
        <v>53019005</v>
      </c>
      <c r="AM50" s="45">
        <v>52798338</v>
      </c>
      <c r="AN50" s="45">
        <v>52600000</v>
      </c>
      <c r="AO50" s="45">
        <v>52320725</v>
      </c>
      <c r="AP50" s="45">
        <v>51915873</v>
      </c>
      <c r="AQ50" s="45">
        <v>51485953</v>
      </c>
      <c r="AR50" s="45">
        <v>51016234</v>
      </c>
      <c r="AS50" s="45">
        <v>50528219</v>
      </c>
      <c r="AT50" s="45">
        <v>50107735</v>
      </c>
      <c r="AU50" s="45">
        <v>49723072</v>
      </c>
      <c r="AV50" s="45">
        <v>49373537</v>
      </c>
      <c r="AW50" s="45">
        <v>48953792</v>
      </c>
      <c r="AX50" s="45">
        <v>48561800</v>
      </c>
      <c r="AY50" s="45">
        <v>48059029</v>
      </c>
      <c r="AZ50" s="45">
        <v>47573406</v>
      </c>
      <c r="BA50" s="46">
        <v>46422000</v>
      </c>
      <c r="BB50" s="49">
        <v>45903656</v>
      </c>
      <c r="BC50" s="49">
        <v>45464797</v>
      </c>
    </row>
    <row r="51" spans="1:55" s="47" customFormat="1" ht="15" thickBot="1" thickTop="1">
      <c r="A51" s="43">
        <v>5</v>
      </c>
      <c r="B51" s="55"/>
      <c r="C51" s="59" t="str">
        <f>INDEX('[3]world'!$D$3:$D$400,MATCH(D51,'[3]world'!$B$3:$B$400,0))</f>
        <v>IT</v>
      </c>
      <c r="D51" s="44" t="s">
        <v>130</v>
      </c>
      <c r="E51" s="45"/>
      <c r="F51" s="45">
        <v>60045068</v>
      </c>
      <c r="G51" s="45">
        <v>59619290</v>
      </c>
      <c r="H51" s="45">
        <v>59131287</v>
      </c>
      <c r="I51" s="45">
        <v>58751711</v>
      </c>
      <c r="J51" s="45">
        <v>58462375</v>
      </c>
      <c r="K51" s="45">
        <v>57888245</v>
      </c>
      <c r="L51" s="45">
        <v>57321070</v>
      </c>
      <c r="M51" s="45">
        <v>56993742</v>
      </c>
      <c r="N51" s="45">
        <v>56960692</v>
      </c>
      <c r="O51" s="45">
        <v>56923524</v>
      </c>
      <c r="P51" s="45">
        <v>56909109</v>
      </c>
      <c r="Q51" s="45">
        <v>56904379</v>
      </c>
      <c r="R51" s="45">
        <v>56876364</v>
      </c>
      <c r="S51" s="45">
        <v>56844197</v>
      </c>
      <c r="T51" s="45">
        <v>56844408</v>
      </c>
      <c r="U51" s="45">
        <v>56842392</v>
      </c>
      <c r="V51" s="45">
        <v>56821250</v>
      </c>
      <c r="W51" s="45">
        <v>56772923</v>
      </c>
      <c r="X51" s="45">
        <v>56744119</v>
      </c>
      <c r="Y51" s="45">
        <v>56694360</v>
      </c>
      <c r="Z51" s="45">
        <v>56649201</v>
      </c>
      <c r="AA51" s="45">
        <v>56609375</v>
      </c>
      <c r="AB51" s="45">
        <v>56594487</v>
      </c>
      <c r="AC51" s="45">
        <v>56597823</v>
      </c>
      <c r="AD51" s="45">
        <v>56588319</v>
      </c>
      <c r="AE51" s="45">
        <v>56565117</v>
      </c>
      <c r="AF51" s="45">
        <v>56563031</v>
      </c>
      <c r="AG51" s="45">
        <v>56524064</v>
      </c>
      <c r="AH51" s="45">
        <v>56479285</v>
      </c>
      <c r="AI51" s="45">
        <v>56388480</v>
      </c>
      <c r="AJ51" s="45">
        <v>56247017</v>
      </c>
      <c r="AK51" s="45">
        <v>56063269</v>
      </c>
      <c r="AL51" s="45">
        <v>55847553</v>
      </c>
      <c r="AM51" s="45">
        <v>55588966</v>
      </c>
      <c r="AN51" s="45">
        <v>55293036</v>
      </c>
      <c r="AO51" s="45">
        <v>54928700</v>
      </c>
      <c r="AP51" s="45">
        <v>54574111</v>
      </c>
      <c r="AQ51" s="45">
        <v>54188579</v>
      </c>
      <c r="AR51" s="45">
        <v>53958400</v>
      </c>
      <c r="AS51" s="45">
        <v>53685300</v>
      </c>
      <c r="AT51" s="45">
        <v>53390600</v>
      </c>
      <c r="AU51" s="45">
        <v>53080900</v>
      </c>
      <c r="AV51" s="45">
        <v>52720100</v>
      </c>
      <c r="AW51" s="45">
        <v>52317900</v>
      </c>
      <c r="AX51" s="45">
        <v>51906800</v>
      </c>
      <c r="AY51" s="45">
        <v>51443900</v>
      </c>
      <c r="AZ51" s="45">
        <v>51060100</v>
      </c>
      <c r="BA51" s="46">
        <v>50698800</v>
      </c>
      <c r="BB51" s="49">
        <v>50373900</v>
      </c>
      <c r="BC51" s="49">
        <v>50025500</v>
      </c>
    </row>
    <row r="52" spans="1:55" s="47" customFormat="1" ht="15" thickBot="1" thickTop="1">
      <c r="A52" s="43">
        <v>5</v>
      </c>
      <c r="B52" s="55"/>
      <c r="C52" s="59" t="str">
        <f>INDEX('[3]world'!$D$3:$D$400,MATCH(D52,'[3]world'!$B$3:$B$400,0))</f>
        <v>LAT</v>
      </c>
      <c r="D52" s="44" t="s">
        <v>132</v>
      </c>
      <c r="E52" s="45">
        <v>2248374</v>
      </c>
      <c r="F52" s="45">
        <v>2261294</v>
      </c>
      <c r="G52" s="45">
        <v>2270894</v>
      </c>
      <c r="H52" s="45">
        <v>2281305</v>
      </c>
      <c r="I52" s="45">
        <v>2294590</v>
      </c>
      <c r="J52" s="45">
        <v>2306434</v>
      </c>
      <c r="K52" s="45">
        <v>2319203</v>
      </c>
      <c r="L52" s="45">
        <v>2331480</v>
      </c>
      <c r="M52" s="45">
        <v>2345768</v>
      </c>
      <c r="N52" s="45">
        <v>2364254</v>
      </c>
      <c r="O52" s="45">
        <v>2381715</v>
      </c>
      <c r="P52" s="45">
        <v>2399248</v>
      </c>
      <c r="Q52" s="45">
        <v>2420789</v>
      </c>
      <c r="R52" s="45">
        <v>2444912</v>
      </c>
      <c r="S52" s="45">
        <v>2469531</v>
      </c>
      <c r="T52" s="45">
        <v>2500580</v>
      </c>
      <c r="U52" s="45">
        <v>2540904</v>
      </c>
      <c r="V52" s="45">
        <v>2585675</v>
      </c>
      <c r="W52" s="45">
        <v>2643000</v>
      </c>
      <c r="X52" s="45">
        <v>2658161</v>
      </c>
      <c r="Y52" s="45">
        <v>2668140</v>
      </c>
      <c r="Z52" s="45">
        <v>2665770</v>
      </c>
      <c r="AA52" s="45">
        <v>2641097</v>
      </c>
      <c r="AB52" s="45">
        <v>2612068</v>
      </c>
      <c r="AC52" s="45">
        <v>2587716</v>
      </c>
      <c r="AD52" s="45">
        <v>2570030</v>
      </c>
      <c r="AE52" s="45">
        <v>2554063</v>
      </c>
      <c r="AF52" s="45">
        <v>2537958</v>
      </c>
      <c r="AG52" s="45">
        <v>2524202</v>
      </c>
      <c r="AH52" s="45">
        <v>2514640</v>
      </c>
      <c r="AI52" s="45">
        <v>2508761</v>
      </c>
      <c r="AJ52" s="45">
        <v>2503145</v>
      </c>
      <c r="AK52" s="45">
        <v>2492697</v>
      </c>
      <c r="AL52" s="45">
        <v>2477449</v>
      </c>
      <c r="AM52" s="45">
        <v>2464529</v>
      </c>
      <c r="AN52" s="45">
        <v>2447730</v>
      </c>
      <c r="AO52" s="45">
        <v>2426642</v>
      </c>
      <c r="AP52" s="45">
        <v>2404995</v>
      </c>
      <c r="AQ52" s="45">
        <v>2386353</v>
      </c>
      <c r="AR52" s="45">
        <v>2366424</v>
      </c>
      <c r="AS52" s="45">
        <v>2351903</v>
      </c>
      <c r="AT52" s="45">
        <v>2334443</v>
      </c>
      <c r="AU52" s="45">
        <v>2312795</v>
      </c>
      <c r="AV52" s="45">
        <v>2289645</v>
      </c>
      <c r="AW52" s="45">
        <v>2276789</v>
      </c>
      <c r="AX52" s="45">
        <v>2255048</v>
      </c>
      <c r="AY52" s="45">
        <v>2226198</v>
      </c>
      <c r="AZ52" s="45">
        <v>2195640</v>
      </c>
      <c r="BA52" s="46">
        <v>2167531</v>
      </c>
      <c r="BB52" s="49">
        <v>2137830</v>
      </c>
      <c r="BC52" s="49">
        <v>2104128</v>
      </c>
    </row>
    <row r="53" spans="1:55" s="47" customFormat="1" ht="15" thickBot="1" thickTop="1">
      <c r="A53" s="43">
        <v>5</v>
      </c>
      <c r="B53" s="55"/>
      <c r="C53" s="59" t="str">
        <f>INDEX('[3]world'!$D$3:$D$400,MATCH(D53,'[3]world'!$B$3:$B$400,0))</f>
        <v>LIT</v>
      </c>
      <c r="D53" s="44" t="s">
        <v>133</v>
      </c>
      <c r="E53" s="45">
        <v>3329039</v>
      </c>
      <c r="F53" s="45">
        <v>3349872</v>
      </c>
      <c r="G53" s="45">
        <v>3366357</v>
      </c>
      <c r="H53" s="45">
        <v>3384879</v>
      </c>
      <c r="I53" s="45">
        <v>3403284</v>
      </c>
      <c r="J53" s="45">
        <v>3425324</v>
      </c>
      <c r="K53" s="45">
        <v>3445857</v>
      </c>
      <c r="L53" s="45">
        <v>3462553</v>
      </c>
      <c r="M53" s="45">
        <v>3475586</v>
      </c>
      <c r="N53" s="45">
        <v>3486998</v>
      </c>
      <c r="O53" s="45">
        <v>3512074</v>
      </c>
      <c r="P53" s="45">
        <v>3536401</v>
      </c>
      <c r="Q53" s="45">
        <v>3562261</v>
      </c>
      <c r="R53" s="45">
        <v>3588013</v>
      </c>
      <c r="S53" s="45">
        <v>3615212</v>
      </c>
      <c r="T53" s="45">
        <v>3642991</v>
      </c>
      <c r="U53" s="45">
        <v>3671296</v>
      </c>
      <c r="V53" s="45">
        <v>3693929</v>
      </c>
      <c r="W53" s="45">
        <v>3706299</v>
      </c>
      <c r="X53" s="45">
        <v>3701968</v>
      </c>
      <c r="Y53" s="45">
        <v>3693708</v>
      </c>
      <c r="Z53" s="45">
        <v>3674802</v>
      </c>
      <c r="AA53" s="45">
        <v>3635295</v>
      </c>
      <c r="AB53" s="45">
        <v>3597439</v>
      </c>
      <c r="AC53" s="45">
        <v>3560388</v>
      </c>
      <c r="AD53" s="45">
        <v>3528698</v>
      </c>
      <c r="AE53" s="45">
        <v>3499711</v>
      </c>
      <c r="AF53" s="45">
        <v>3470673</v>
      </c>
      <c r="AG53" s="45">
        <v>3443684</v>
      </c>
      <c r="AH53" s="45">
        <v>3422210</v>
      </c>
      <c r="AI53" s="45">
        <v>3404194</v>
      </c>
      <c r="AJ53" s="45">
        <v>3391490</v>
      </c>
      <c r="AK53" s="45">
        <v>3367538</v>
      </c>
      <c r="AL53" s="45">
        <v>3342533</v>
      </c>
      <c r="AM53" s="45">
        <v>3314794</v>
      </c>
      <c r="AN53" s="45">
        <v>3288510</v>
      </c>
      <c r="AO53" s="45">
        <v>3259277</v>
      </c>
      <c r="AP53" s="45">
        <v>3229598</v>
      </c>
      <c r="AQ53" s="45">
        <v>3197645</v>
      </c>
      <c r="AR53" s="45">
        <v>3160437</v>
      </c>
      <c r="AS53" s="45">
        <v>3118941</v>
      </c>
      <c r="AT53" s="45">
        <v>3095700</v>
      </c>
      <c r="AU53" s="45">
        <v>3062000</v>
      </c>
      <c r="AV53" s="45">
        <v>3026800</v>
      </c>
      <c r="AW53" s="45">
        <v>2989300</v>
      </c>
      <c r="AX53" s="45">
        <v>2953600</v>
      </c>
      <c r="AY53" s="45">
        <v>2916800</v>
      </c>
      <c r="AZ53" s="45">
        <v>2881100</v>
      </c>
      <c r="BA53" s="46">
        <v>2845600</v>
      </c>
      <c r="BB53" s="49">
        <v>2801500</v>
      </c>
      <c r="BC53" s="49">
        <v>2755600</v>
      </c>
    </row>
    <row r="54" spans="1:55" s="47" customFormat="1" ht="15" thickBot="1" thickTop="1">
      <c r="A54" s="43">
        <v>5</v>
      </c>
      <c r="B54" s="55"/>
      <c r="C54" s="59" t="str">
        <f>INDEX('[3]world'!$D$3:$D$400,MATCH(D54,'[3]world'!$B$3:$B$400,0))</f>
        <v>Lux</v>
      </c>
      <c r="D54" s="44" t="s">
        <v>134</v>
      </c>
      <c r="E54" s="45">
        <v>502066</v>
      </c>
      <c r="F54" s="45">
        <v>493500</v>
      </c>
      <c r="G54" s="45">
        <v>483799</v>
      </c>
      <c r="H54" s="45">
        <v>476187</v>
      </c>
      <c r="I54" s="45">
        <v>469086</v>
      </c>
      <c r="J54" s="45">
        <v>461230</v>
      </c>
      <c r="K54" s="45">
        <v>454960</v>
      </c>
      <c r="L54" s="45">
        <v>448300</v>
      </c>
      <c r="M54" s="45">
        <v>444050</v>
      </c>
      <c r="N54" s="45">
        <v>439000</v>
      </c>
      <c r="O54" s="45">
        <v>433600</v>
      </c>
      <c r="P54" s="45">
        <v>427350</v>
      </c>
      <c r="Q54" s="45">
        <v>422050</v>
      </c>
      <c r="R54" s="45">
        <v>416850</v>
      </c>
      <c r="S54" s="45">
        <v>411600</v>
      </c>
      <c r="T54" s="45">
        <v>405650</v>
      </c>
      <c r="U54" s="45">
        <v>400200</v>
      </c>
      <c r="V54" s="45">
        <v>394750</v>
      </c>
      <c r="W54" s="45">
        <v>389600</v>
      </c>
      <c r="X54" s="45">
        <v>384400</v>
      </c>
      <c r="Y54" s="45">
        <v>379300</v>
      </c>
      <c r="Z54" s="45">
        <v>374900</v>
      </c>
      <c r="AA54" s="45">
        <v>372000</v>
      </c>
      <c r="AB54" s="45">
        <v>369500</v>
      </c>
      <c r="AC54" s="45">
        <v>367210</v>
      </c>
      <c r="AD54" s="45">
        <v>366202</v>
      </c>
      <c r="AE54" s="45">
        <v>365794</v>
      </c>
      <c r="AF54" s="45">
        <v>365450</v>
      </c>
      <c r="AG54" s="45">
        <v>365600</v>
      </c>
      <c r="AH54" s="45">
        <v>364850</v>
      </c>
      <c r="AI54" s="45">
        <v>363450</v>
      </c>
      <c r="AJ54" s="45">
        <v>362261</v>
      </c>
      <c r="AK54" s="45">
        <v>361753</v>
      </c>
      <c r="AL54" s="45">
        <v>360962</v>
      </c>
      <c r="AM54" s="45">
        <v>360500</v>
      </c>
      <c r="AN54" s="45">
        <v>357400</v>
      </c>
      <c r="AO54" s="45">
        <v>352700</v>
      </c>
      <c r="AP54" s="45">
        <v>348200</v>
      </c>
      <c r="AQ54" s="45">
        <v>345000</v>
      </c>
      <c r="AR54" s="45">
        <v>339841</v>
      </c>
      <c r="AS54" s="45">
        <v>338500</v>
      </c>
      <c r="AT54" s="45">
        <v>336500</v>
      </c>
      <c r="AU54" s="45">
        <v>335200</v>
      </c>
      <c r="AV54" s="45">
        <v>334790</v>
      </c>
      <c r="AW54" s="45">
        <v>333000</v>
      </c>
      <c r="AX54" s="45">
        <v>330000</v>
      </c>
      <c r="AY54" s="45">
        <v>325500</v>
      </c>
      <c r="AZ54" s="45">
        <v>322700</v>
      </c>
      <c r="BA54" s="46">
        <v>318800</v>
      </c>
      <c r="BB54" s="49">
        <v>314889</v>
      </c>
      <c r="BC54" s="49">
        <v>313050</v>
      </c>
    </row>
    <row r="55" spans="1:55" s="47" customFormat="1" ht="15" thickBot="1" thickTop="1">
      <c r="A55" s="43">
        <v>5</v>
      </c>
      <c r="B55" s="55"/>
      <c r="C55" s="59" t="str">
        <f>INDEX('[3]world'!$D$3:$D$400,MATCH(D55,'[3]world'!$B$3:$B$400,0))</f>
        <v>HUN</v>
      </c>
      <c r="D55" s="44" t="s">
        <v>135</v>
      </c>
      <c r="E55" s="45"/>
      <c r="F55" s="45">
        <v>10030975</v>
      </c>
      <c r="G55" s="45">
        <v>10045401</v>
      </c>
      <c r="H55" s="45">
        <v>10066158</v>
      </c>
      <c r="I55" s="45">
        <v>10076581</v>
      </c>
      <c r="J55" s="45">
        <v>10097549</v>
      </c>
      <c r="K55" s="45">
        <v>10116742</v>
      </c>
      <c r="L55" s="45">
        <v>10142362</v>
      </c>
      <c r="M55" s="45">
        <v>10174853</v>
      </c>
      <c r="N55" s="45">
        <v>10200298</v>
      </c>
      <c r="O55" s="45">
        <v>10221644</v>
      </c>
      <c r="P55" s="45">
        <v>10253416</v>
      </c>
      <c r="Q55" s="45">
        <v>10279724</v>
      </c>
      <c r="R55" s="45">
        <v>10301247</v>
      </c>
      <c r="S55" s="45">
        <v>10321229</v>
      </c>
      <c r="T55" s="45">
        <v>10336700</v>
      </c>
      <c r="U55" s="45">
        <v>10350010</v>
      </c>
      <c r="V55" s="45">
        <v>10365035</v>
      </c>
      <c r="W55" s="45">
        <v>10373647</v>
      </c>
      <c r="X55" s="45">
        <v>10373153</v>
      </c>
      <c r="Y55" s="45">
        <v>10374823</v>
      </c>
      <c r="Z55" s="45">
        <v>10588614</v>
      </c>
      <c r="AA55" s="45">
        <v>10604360</v>
      </c>
      <c r="AB55" s="45">
        <v>10621121</v>
      </c>
      <c r="AC55" s="45">
        <v>10640006</v>
      </c>
      <c r="AD55" s="45">
        <v>10657420</v>
      </c>
      <c r="AE55" s="45">
        <v>10678770</v>
      </c>
      <c r="AF55" s="45">
        <v>10700155</v>
      </c>
      <c r="AG55" s="45">
        <v>10710914</v>
      </c>
      <c r="AH55" s="45">
        <v>10712781</v>
      </c>
      <c r="AI55" s="45">
        <v>10709463</v>
      </c>
      <c r="AJ55" s="45">
        <v>10698841</v>
      </c>
      <c r="AK55" s="45">
        <v>10670802</v>
      </c>
      <c r="AL55" s="45">
        <v>10625259</v>
      </c>
      <c r="AM55" s="45">
        <v>10572094</v>
      </c>
      <c r="AN55" s="45">
        <v>10508956</v>
      </c>
      <c r="AO55" s="45">
        <v>10448484</v>
      </c>
      <c r="AP55" s="45">
        <v>10415626</v>
      </c>
      <c r="AQ55" s="45">
        <v>10381352</v>
      </c>
      <c r="AR55" s="45">
        <v>10353721</v>
      </c>
      <c r="AS55" s="45">
        <v>10322099</v>
      </c>
      <c r="AT55" s="45">
        <v>10275347</v>
      </c>
      <c r="AU55" s="45">
        <v>10236282</v>
      </c>
      <c r="AV55" s="45">
        <v>10196926</v>
      </c>
      <c r="AW55" s="45">
        <v>10160380</v>
      </c>
      <c r="AX55" s="45">
        <v>10135490</v>
      </c>
      <c r="AY55" s="45">
        <v>10104179</v>
      </c>
      <c r="AZ55" s="45">
        <v>10071715</v>
      </c>
      <c r="BA55" s="46">
        <v>10051753</v>
      </c>
      <c r="BB55" s="49">
        <v>10006889</v>
      </c>
      <c r="BC55" s="49">
        <v>9961044</v>
      </c>
    </row>
    <row r="56" spans="1:55" s="47" customFormat="1" ht="15" thickBot="1" thickTop="1">
      <c r="A56" s="43">
        <v>5</v>
      </c>
      <c r="B56" s="55"/>
      <c r="C56" s="59" t="str">
        <f>INDEX('[3]world'!$D$3:$D$400,MATCH(D56,'[3]world'!$B$3:$B$400,0))</f>
        <v>Mal</v>
      </c>
      <c r="D56" s="44" t="s">
        <v>136</v>
      </c>
      <c r="E56" s="45">
        <v>412966</v>
      </c>
      <c r="F56" s="45">
        <v>413609</v>
      </c>
      <c r="G56" s="45">
        <v>410290</v>
      </c>
      <c r="H56" s="45">
        <v>407810</v>
      </c>
      <c r="I56" s="45">
        <v>405006</v>
      </c>
      <c r="J56" s="45">
        <v>402668</v>
      </c>
      <c r="K56" s="45">
        <v>399867</v>
      </c>
      <c r="L56" s="45">
        <v>397296</v>
      </c>
      <c r="M56" s="45">
        <v>394641</v>
      </c>
      <c r="N56" s="45"/>
      <c r="O56" s="45">
        <v>380201</v>
      </c>
      <c r="P56" s="45">
        <v>378518</v>
      </c>
      <c r="Q56" s="45">
        <v>376513</v>
      </c>
      <c r="R56" s="45">
        <v>373958</v>
      </c>
      <c r="S56" s="45">
        <v>371415</v>
      </c>
      <c r="T56" s="45">
        <v>369451</v>
      </c>
      <c r="U56" s="45">
        <v>366431</v>
      </c>
      <c r="V56" s="45">
        <v>362977</v>
      </c>
      <c r="W56" s="45">
        <v>359543</v>
      </c>
      <c r="X56" s="45">
        <v>355910</v>
      </c>
      <c r="Y56" s="45">
        <v>352430</v>
      </c>
      <c r="Z56" s="45">
        <v>349014</v>
      </c>
      <c r="AA56" s="45">
        <v>345636</v>
      </c>
      <c r="AB56" s="45">
        <v>343334</v>
      </c>
      <c r="AC56" s="45">
        <v>340907</v>
      </c>
      <c r="AD56" s="45">
        <v>331997</v>
      </c>
      <c r="AE56" s="45">
        <v>329189</v>
      </c>
      <c r="AF56" s="45">
        <v>331859</v>
      </c>
      <c r="AG56" s="45">
        <v>319936</v>
      </c>
      <c r="AH56" s="45">
        <v>318028</v>
      </c>
      <c r="AI56" s="45">
        <v>315262</v>
      </c>
      <c r="AJ56" s="45">
        <v>311421</v>
      </c>
      <c r="AK56" s="45">
        <v>308942</v>
      </c>
      <c r="AL56" s="45">
        <v>304997</v>
      </c>
      <c r="AM56" s="45">
        <v>306551</v>
      </c>
      <c r="AN56" s="45">
        <v>301892</v>
      </c>
      <c r="AO56" s="45">
        <v>302100</v>
      </c>
      <c r="AP56" s="45">
        <v>302300</v>
      </c>
      <c r="AQ56" s="45">
        <v>302600</v>
      </c>
      <c r="AR56" s="45">
        <v>302800</v>
      </c>
      <c r="AS56" s="45">
        <v>302500</v>
      </c>
      <c r="AT56" s="45">
        <v>306100</v>
      </c>
      <c r="AU56" s="45">
        <v>309700</v>
      </c>
      <c r="AV56" s="45">
        <v>313400</v>
      </c>
      <c r="AW56" s="45">
        <v>317000</v>
      </c>
      <c r="AX56" s="45">
        <v>320600</v>
      </c>
      <c r="AY56" s="45">
        <v>321900</v>
      </c>
      <c r="AZ56" s="45">
        <v>323200</v>
      </c>
      <c r="BA56" s="46">
        <v>324600</v>
      </c>
      <c r="BB56" s="49">
        <v>325900</v>
      </c>
      <c r="BC56" s="49">
        <v>327200</v>
      </c>
    </row>
    <row r="57" spans="1:55" s="47" customFormat="1" ht="15" thickBot="1" thickTop="1">
      <c r="A57" s="43">
        <v>5</v>
      </c>
      <c r="B57" s="55"/>
      <c r="C57" s="59" t="str">
        <f>INDEX('[3]world'!$D$3:$D$400,MATCH(D57,'[3]world'!$B$3:$B$400,0))</f>
        <v>ND</v>
      </c>
      <c r="D57" s="44" t="s">
        <v>137</v>
      </c>
      <c r="E57" s="45"/>
      <c r="F57" s="45">
        <v>16485787</v>
      </c>
      <c r="G57" s="45">
        <v>16405399</v>
      </c>
      <c r="H57" s="45">
        <v>16357992</v>
      </c>
      <c r="I57" s="45">
        <v>16334210</v>
      </c>
      <c r="J57" s="45">
        <v>16305526</v>
      </c>
      <c r="K57" s="45">
        <v>16258032</v>
      </c>
      <c r="L57" s="45">
        <v>16192572</v>
      </c>
      <c r="M57" s="45">
        <v>16105285</v>
      </c>
      <c r="N57" s="45">
        <v>15987075</v>
      </c>
      <c r="O57" s="45">
        <v>15863950</v>
      </c>
      <c r="P57" s="45">
        <v>15760225</v>
      </c>
      <c r="Q57" s="45">
        <v>15654192</v>
      </c>
      <c r="R57" s="45">
        <v>15567107</v>
      </c>
      <c r="S57" s="45">
        <v>15493889</v>
      </c>
      <c r="T57" s="45">
        <v>15424122</v>
      </c>
      <c r="U57" s="45">
        <v>15341553</v>
      </c>
      <c r="V57" s="45">
        <v>15239182</v>
      </c>
      <c r="W57" s="45">
        <v>15129150</v>
      </c>
      <c r="X57" s="45">
        <v>15010445</v>
      </c>
      <c r="Y57" s="45">
        <v>14892574</v>
      </c>
      <c r="Z57" s="45">
        <v>14805240</v>
      </c>
      <c r="AA57" s="45">
        <v>14714948</v>
      </c>
      <c r="AB57" s="45">
        <v>14615125</v>
      </c>
      <c r="AC57" s="45">
        <v>14529430</v>
      </c>
      <c r="AD57" s="45">
        <v>14453833</v>
      </c>
      <c r="AE57" s="45">
        <v>14394589</v>
      </c>
      <c r="AF57" s="45">
        <v>14339551</v>
      </c>
      <c r="AG57" s="45">
        <v>14285829</v>
      </c>
      <c r="AH57" s="45">
        <v>14208586</v>
      </c>
      <c r="AI57" s="45">
        <v>14091014</v>
      </c>
      <c r="AJ57" s="45">
        <v>13985526</v>
      </c>
      <c r="AK57" s="45">
        <v>13897874</v>
      </c>
      <c r="AL57" s="45">
        <v>13814495</v>
      </c>
      <c r="AM57" s="45">
        <v>13733578</v>
      </c>
      <c r="AN57" s="45">
        <v>13599092</v>
      </c>
      <c r="AO57" s="45">
        <v>13491020</v>
      </c>
      <c r="AP57" s="45">
        <v>13387623</v>
      </c>
      <c r="AQ57" s="45">
        <v>13269563</v>
      </c>
      <c r="AR57" s="45">
        <v>13119430</v>
      </c>
      <c r="AS57" s="45">
        <v>12957621</v>
      </c>
      <c r="AT57" s="45">
        <v>12798346</v>
      </c>
      <c r="AU57" s="45">
        <v>12661095</v>
      </c>
      <c r="AV57" s="45">
        <v>12535307</v>
      </c>
      <c r="AW57" s="45">
        <v>12377194</v>
      </c>
      <c r="AX57" s="45">
        <v>12212269</v>
      </c>
      <c r="AY57" s="45">
        <v>12041970</v>
      </c>
      <c r="AZ57" s="45">
        <v>11889962</v>
      </c>
      <c r="BA57" s="46">
        <v>11721416</v>
      </c>
      <c r="BB57" s="49">
        <v>11556008</v>
      </c>
      <c r="BC57" s="49">
        <v>11417254</v>
      </c>
    </row>
    <row r="58" spans="1:55" s="47" customFormat="1" ht="15" thickBot="1" thickTop="1">
      <c r="A58" s="43">
        <v>5</v>
      </c>
      <c r="B58" s="55"/>
      <c r="C58" s="59" t="str">
        <f>INDEX('[3]world'!$D$3:$D$400,MATCH(D58,'[3]world'!$B$3:$B$400,0))</f>
        <v>AUT</v>
      </c>
      <c r="D58" s="44" t="s">
        <v>138</v>
      </c>
      <c r="E58" s="45">
        <v>8375290</v>
      </c>
      <c r="F58" s="45">
        <v>8355260</v>
      </c>
      <c r="G58" s="45">
        <v>8318592</v>
      </c>
      <c r="H58" s="45">
        <v>8282984</v>
      </c>
      <c r="I58" s="45">
        <v>8254298</v>
      </c>
      <c r="J58" s="45">
        <v>8201359</v>
      </c>
      <c r="K58" s="45">
        <v>8142573</v>
      </c>
      <c r="L58" s="45">
        <v>8100273</v>
      </c>
      <c r="M58" s="45">
        <v>8063640</v>
      </c>
      <c r="N58" s="45">
        <v>8020946</v>
      </c>
      <c r="O58" s="45">
        <v>8002186</v>
      </c>
      <c r="P58" s="45">
        <v>7982461</v>
      </c>
      <c r="Q58" s="45">
        <v>7971116</v>
      </c>
      <c r="R58" s="45">
        <v>7964966</v>
      </c>
      <c r="S58" s="45">
        <v>7953067</v>
      </c>
      <c r="T58" s="45">
        <v>7943489</v>
      </c>
      <c r="U58" s="45">
        <v>7928746</v>
      </c>
      <c r="V58" s="45">
        <v>7882519</v>
      </c>
      <c r="W58" s="45">
        <v>7798899</v>
      </c>
      <c r="X58" s="45">
        <v>7710882</v>
      </c>
      <c r="Y58" s="45">
        <v>7644818</v>
      </c>
      <c r="Z58" s="45">
        <v>7594315</v>
      </c>
      <c r="AA58" s="45">
        <v>7576319</v>
      </c>
      <c r="AB58" s="45">
        <v>7572852</v>
      </c>
      <c r="AC58" s="45">
        <v>7566736</v>
      </c>
      <c r="AD58" s="45">
        <v>7563233</v>
      </c>
      <c r="AE58" s="45">
        <v>7559635</v>
      </c>
      <c r="AF58" s="45">
        <v>7564185</v>
      </c>
      <c r="AG58" s="45">
        <v>7584094</v>
      </c>
      <c r="AH58" s="45">
        <v>7553326</v>
      </c>
      <c r="AI58" s="45">
        <v>7545539</v>
      </c>
      <c r="AJ58" s="45">
        <v>7553310</v>
      </c>
      <c r="AK58" s="45">
        <v>7571299</v>
      </c>
      <c r="AL58" s="45">
        <v>7565561</v>
      </c>
      <c r="AM58" s="45">
        <v>7565489</v>
      </c>
      <c r="AN58" s="45">
        <v>7592316</v>
      </c>
      <c r="AO58" s="45">
        <v>7605760</v>
      </c>
      <c r="AP58" s="45">
        <v>7566469</v>
      </c>
      <c r="AQ58" s="45">
        <v>7521933</v>
      </c>
      <c r="AR58" s="45">
        <v>7479030</v>
      </c>
      <c r="AS58" s="45">
        <v>7455142</v>
      </c>
      <c r="AT58" s="45">
        <v>7426968</v>
      </c>
      <c r="AU58" s="45">
        <v>7403837</v>
      </c>
      <c r="AV58" s="45">
        <v>7350159</v>
      </c>
      <c r="AW58" s="45">
        <v>7293973</v>
      </c>
      <c r="AX58" s="45">
        <v>7247804</v>
      </c>
      <c r="AY58" s="45">
        <v>7199798</v>
      </c>
      <c r="AZ58" s="45">
        <v>7151824</v>
      </c>
      <c r="BA58" s="46">
        <v>7107904</v>
      </c>
      <c r="BB58" s="49">
        <v>7064693</v>
      </c>
      <c r="BC58" s="49">
        <v>7030385</v>
      </c>
    </row>
    <row r="59" spans="1:55" s="47" customFormat="1" ht="15" thickBot="1" thickTop="1">
      <c r="A59" s="43">
        <v>5</v>
      </c>
      <c r="B59" s="55"/>
      <c r="C59" s="59" t="str">
        <f>INDEX('[3]world'!$D$3:$D$400,MATCH(D59,'[3]world'!$B$3:$B$400,0))</f>
        <v>PL</v>
      </c>
      <c r="D59" s="44" t="s">
        <v>258</v>
      </c>
      <c r="E59" s="45">
        <v>38167329</v>
      </c>
      <c r="F59" s="45">
        <v>38135876</v>
      </c>
      <c r="G59" s="45">
        <v>38115641</v>
      </c>
      <c r="H59" s="45">
        <v>38125479</v>
      </c>
      <c r="I59" s="45">
        <v>38157055</v>
      </c>
      <c r="J59" s="45">
        <v>38173835</v>
      </c>
      <c r="K59" s="45">
        <v>38190608</v>
      </c>
      <c r="L59" s="45">
        <v>38218531</v>
      </c>
      <c r="M59" s="45">
        <v>38242197</v>
      </c>
      <c r="N59" s="45">
        <v>38253955</v>
      </c>
      <c r="O59" s="45">
        <v>38653559</v>
      </c>
      <c r="P59" s="45">
        <v>38666983</v>
      </c>
      <c r="Q59" s="45">
        <v>38659979</v>
      </c>
      <c r="R59" s="45">
        <v>38639341</v>
      </c>
      <c r="S59" s="45">
        <v>38609399</v>
      </c>
      <c r="T59" s="45">
        <v>38580597</v>
      </c>
      <c r="U59" s="45">
        <v>38504707</v>
      </c>
      <c r="V59" s="45">
        <v>38418108</v>
      </c>
      <c r="W59" s="45">
        <v>38309226</v>
      </c>
      <c r="X59" s="45">
        <v>38183160</v>
      </c>
      <c r="Y59" s="45">
        <v>38038403</v>
      </c>
      <c r="Z59" s="45">
        <v>37884655</v>
      </c>
      <c r="AA59" s="45">
        <v>37764318</v>
      </c>
      <c r="AB59" s="45">
        <v>37571771</v>
      </c>
      <c r="AC59" s="45">
        <v>37340467</v>
      </c>
      <c r="AD59" s="45">
        <v>37063303</v>
      </c>
      <c r="AE59" s="45">
        <v>36744964</v>
      </c>
      <c r="AF59" s="45">
        <v>36398652</v>
      </c>
      <c r="AG59" s="45">
        <v>36062309</v>
      </c>
      <c r="AH59" s="45">
        <v>35734865</v>
      </c>
      <c r="AI59" s="45">
        <v>35413434</v>
      </c>
      <c r="AJ59" s="45">
        <v>35081000</v>
      </c>
      <c r="AK59" s="45">
        <v>34850200</v>
      </c>
      <c r="AL59" s="45">
        <v>34527900</v>
      </c>
      <c r="AM59" s="45">
        <v>34184700</v>
      </c>
      <c r="AN59" s="45">
        <v>33845698</v>
      </c>
      <c r="AO59" s="45">
        <v>33512100</v>
      </c>
      <c r="AP59" s="45">
        <v>33202300</v>
      </c>
      <c r="AQ59" s="45">
        <v>32909000</v>
      </c>
      <c r="AR59" s="45">
        <v>32658000</v>
      </c>
      <c r="AS59" s="45">
        <v>32670600</v>
      </c>
      <c r="AT59" s="45">
        <v>32426000</v>
      </c>
      <c r="AU59" s="45">
        <v>32163310</v>
      </c>
      <c r="AV59" s="45">
        <v>31811000</v>
      </c>
      <c r="AW59" s="45">
        <v>31551000</v>
      </c>
      <c r="AX59" s="45">
        <v>31338900</v>
      </c>
      <c r="AY59" s="45">
        <v>30940000</v>
      </c>
      <c r="AZ59" s="45">
        <v>30484000</v>
      </c>
      <c r="BA59" s="46">
        <v>30133000</v>
      </c>
      <c r="BB59" s="49">
        <v>29795000</v>
      </c>
      <c r="BC59" s="49">
        <v>29479900</v>
      </c>
    </row>
    <row r="60" spans="1:55" s="47" customFormat="1" ht="15" thickBot="1" thickTop="1">
      <c r="A60" s="43">
        <v>5</v>
      </c>
      <c r="B60" s="55"/>
      <c r="C60" s="59" t="str">
        <f>INDEX('[3]world'!$D$3:$D$400,MATCH(D60,'[3]world'!$B$3:$B$400,0))</f>
        <v>PR</v>
      </c>
      <c r="D60" s="44" t="s">
        <v>140</v>
      </c>
      <c r="E60" s="45"/>
      <c r="F60" s="45"/>
      <c r="G60" s="45">
        <v>10617575</v>
      </c>
      <c r="H60" s="45">
        <v>10599095</v>
      </c>
      <c r="I60" s="45">
        <v>10569592</v>
      </c>
      <c r="J60" s="45">
        <v>10529255</v>
      </c>
      <c r="K60" s="45">
        <v>10474685</v>
      </c>
      <c r="L60" s="45">
        <v>10407465</v>
      </c>
      <c r="M60" s="45">
        <v>10329340</v>
      </c>
      <c r="N60" s="45">
        <v>10256658</v>
      </c>
      <c r="O60" s="45">
        <v>10195014</v>
      </c>
      <c r="P60" s="45">
        <v>10148883</v>
      </c>
      <c r="Q60" s="45">
        <v>10109697</v>
      </c>
      <c r="R60" s="45">
        <v>10072542</v>
      </c>
      <c r="S60" s="45">
        <v>10043180</v>
      </c>
      <c r="T60" s="45">
        <v>10017571</v>
      </c>
      <c r="U60" s="45">
        <v>9990590</v>
      </c>
      <c r="V60" s="45">
        <v>9974591</v>
      </c>
      <c r="W60" s="45">
        <v>9965315</v>
      </c>
      <c r="X60" s="45">
        <v>9970441</v>
      </c>
      <c r="Y60" s="45">
        <v>9995995</v>
      </c>
      <c r="Z60" s="45">
        <v>10014005</v>
      </c>
      <c r="AA60" s="45">
        <v>10025215</v>
      </c>
      <c r="AB60" s="45">
        <v>10034846</v>
      </c>
      <c r="AC60" s="45">
        <v>10030621</v>
      </c>
      <c r="AD60" s="45">
        <v>10016605</v>
      </c>
      <c r="AE60" s="45">
        <v>9975859</v>
      </c>
      <c r="AF60" s="45">
        <v>9939871</v>
      </c>
      <c r="AG60" s="45">
        <v>9883670</v>
      </c>
      <c r="AH60" s="45">
        <v>9819054</v>
      </c>
      <c r="AI60" s="45">
        <v>9713570</v>
      </c>
      <c r="AJ60" s="45">
        <v>9608960</v>
      </c>
      <c r="AK60" s="45">
        <v>9507540</v>
      </c>
      <c r="AL60" s="45">
        <v>9403810</v>
      </c>
      <c r="AM60" s="45">
        <v>9307810</v>
      </c>
      <c r="AN60" s="45">
        <v>8879130</v>
      </c>
      <c r="AO60" s="45">
        <v>8629600</v>
      </c>
      <c r="AP60" s="45">
        <v>8636600</v>
      </c>
      <c r="AQ60" s="45">
        <v>8624260</v>
      </c>
      <c r="AR60" s="45">
        <v>8663252</v>
      </c>
      <c r="AS60" s="45">
        <v>8697610</v>
      </c>
      <c r="AT60" s="45">
        <v>8817800</v>
      </c>
      <c r="AU60" s="45">
        <v>8855500</v>
      </c>
      <c r="AV60" s="45">
        <v>8893540</v>
      </c>
      <c r="AW60" s="45">
        <v>8968440</v>
      </c>
      <c r="AX60" s="45">
        <v>9028750</v>
      </c>
      <c r="AY60" s="45">
        <v>9041980</v>
      </c>
      <c r="AZ60" s="45">
        <v>9018730</v>
      </c>
      <c r="BA60" s="46">
        <v>8969240</v>
      </c>
      <c r="BB60" s="49">
        <v>8889392</v>
      </c>
      <c r="BC60" s="49">
        <v>8826040</v>
      </c>
    </row>
    <row r="61" spans="1:55" s="47" customFormat="1" ht="15" thickBot="1" thickTop="1">
      <c r="A61" s="43">
        <v>5</v>
      </c>
      <c r="B61" s="55"/>
      <c r="C61" s="59" t="str">
        <f>INDEX('[3]world'!$D$3:$D$400,MATCH(D61,'[3]world'!$B$3:$B$400,0))</f>
        <v>Rom</v>
      </c>
      <c r="D61" s="44" t="s">
        <v>141</v>
      </c>
      <c r="E61" s="45">
        <v>21462186</v>
      </c>
      <c r="F61" s="45">
        <v>21498616</v>
      </c>
      <c r="G61" s="45">
        <v>21528627</v>
      </c>
      <c r="H61" s="45">
        <v>21565119</v>
      </c>
      <c r="I61" s="45">
        <v>21610213</v>
      </c>
      <c r="J61" s="45">
        <v>21658528</v>
      </c>
      <c r="K61" s="45">
        <v>21711252</v>
      </c>
      <c r="L61" s="45">
        <v>21772774</v>
      </c>
      <c r="M61" s="45">
        <v>21833483</v>
      </c>
      <c r="N61" s="45">
        <v>22430457</v>
      </c>
      <c r="O61" s="45">
        <v>22455485</v>
      </c>
      <c r="P61" s="45">
        <v>22488595</v>
      </c>
      <c r="Q61" s="45">
        <v>22526093</v>
      </c>
      <c r="R61" s="45">
        <v>22581862</v>
      </c>
      <c r="S61" s="45">
        <v>22656145</v>
      </c>
      <c r="T61" s="45">
        <v>22712394</v>
      </c>
      <c r="U61" s="45">
        <v>22748027</v>
      </c>
      <c r="V61" s="45">
        <v>22778533</v>
      </c>
      <c r="W61" s="45">
        <v>22810035</v>
      </c>
      <c r="X61" s="45">
        <v>23192274</v>
      </c>
      <c r="Y61" s="45">
        <v>23211395</v>
      </c>
      <c r="Z61" s="45">
        <v>23111521</v>
      </c>
      <c r="AA61" s="45">
        <v>23003802</v>
      </c>
      <c r="AB61" s="45">
        <v>22895058</v>
      </c>
      <c r="AC61" s="45">
        <v>22823479</v>
      </c>
      <c r="AD61" s="45">
        <v>22687374</v>
      </c>
      <c r="AE61" s="45">
        <v>22624505</v>
      </c>
      <c r="AF61" s="45">
        <v>22553074</v>
      </c>
      <c r="AG61" s="45">
        <v>22477703</v>
      </c>
      <c r="AH61" s="45">
        <v>22352635</v>
      </c>
      <c r="AI61" s="45">
        <v>22132670</v>
      </c>
      <c r="AJ61" s="45">
        <v>22048305</v>
      </c>
      <c r="AK61" s="45">
        <v>21854622</v>
      </c>
      <c r="AL61" s="45">
        <v>21657569</v>
      </c>
      <c r="AM61" s="45">
        <v>21445698</v>
      </c>
      <c r="AN61" s="45">
        <v>21141468</v>
      </c>
      <c r="AO61" s="45">
        <v>20917390</v>
      </c>
      <c r="AP61" s="45">
        <v>20753972</v>
      </c>
      <c r="AQ61" s="45">
        <v>20561942</v>
      </c>
      <c r="AR61" s="45">
        <v>20361192</v>
      </c>
      <c r="AS61" s="45">
        <v>20139603</v>
      </c>
      <c r="AT61" s="45">
        <v>19878678</v>
      </c>
      <c r="AU61" s="45">
        <v>19720984</v>
      </c>
      <c r="AV61" s="45">
        <v>19347500</v>
      </c>
      <c r="AW61" s="45">
        <v>19083400</v>
      </c>
      <c r="AX61" s="45">
        <v>18979752</v>
      </c>
      <c r="AY61" s="45">
        <v>18858500</v>
      </c>
      <c r="AZ61" s="45">
        <v>18737200</v>
      </c>
      <c r="BA61" s="46">
        <v>18615900</v>
      </c>
      <c r="BB61" s="49">
        <v>18494600</v>
      </c>
      <c r="BC61" s="49">
        <v>18319210</v>
      </c>
    </row>
    <row r="62" spans="1:55" s="47" customFormat="1" ht="15" thickBot="1" thickTop="1">
      <c r="A62" s="43">
        <v>5</v>
      </c>
      <c r="B62" s="55"/>
      <c r="C62" s="59" t="str">
        <f>INDEX('[3]world'!$D$3:$D$400,MATCH(D62,'[3]world'!$B$3:$B$400,0))</f>
        <v>SLN</v>
      </c>
      <c r="D62" s="44" t="s">
        <v>142</v>
      </c>
      <c r="E62" s="45">
        <v>2046976</v>
      </c>
      <c r="F62" s="45">
        <v>2032362</v>
      </c>
      <c r="G62" s="45"/>
      <c r="H62" s="45">
        <v>2010377</v>
      </c>
      <c r="I62" s="45">
        <v>2003358</v>
      </c>
      <c r="J62" s="45">
        <v>1997590</v>
      </c>
      <c r="K62" s="45">
        <v>1996433</v>
      </c>
      <c r="L62" s="45">
        <v>1995033</v>
      </c>
      <c r="M62" s="45">
        <v>1994026</v>
      </c>
      <c r="N62" s="45">
        <v>1990094</v>
      </c>
      <c r="O62" s="45">
        <v>1987755</v>
      </c>
      <c r="P62" s="45">
        <v>1978334</v>
      </c>
      <c r="Q62" s="45">
        <v>1984923</v>
      </c>
      <c r="R62" s="45">
        <v>1986989</v>
      </c>
      <c r="S62" s="45">
        <v>1990266</v>
      </c>
      <c r="T62" s="45">
        <v>1989477</v>
      </c>
      <c r="U62" s="45">
        <v>1989408</v>
      </c>
      <c r="V62" s="45">
        <v>1994084</v>
      </c>
      <c r="W62" s="45">
        <v>1998912</v>
      </c>
      <c r="X62" s="45">
        <v>1999945</v>
      </c>
      <c r="Y62" s="45">
        <v>1996377</v>
      </c>
      <c r="Z62" s="45">
        <v>1996325</v>
      </c>
      <c r="AA62" s="45">
        <v>1994066</v>
      </c>
      <c r="AB62" s="45">
        <v>1985486</v>
      </c>
      <c r="AC62" s="45">
        <v>1946442</v>
      </c>
      <c r="AD62" s="45">
        <v>1936839</v>
      </c>
      <c r="AE62" s="45">
        <v>1927469</v>
      </c>
      <c r="AF62" s="45">
        <v>1917173</v>
      </c>
      <c r="AG62" s="45">
        <v>1903495</v>
      </c>
      <c r="AH62" s="45">
        <v>1909566</v>
      </c>
      <c r="AI62" s="45">
        <v>1893064</v>
      </c>
      <c r="AJ62" s="45">
        <v>1872133</v>
      </c>
      <c r="AK62" s="45">
        <v>1852963</v>
      </c>
      <c r="AL62" s="45">
        <v>1831790</v>
      </c>
      <c r="AM62" s="45">
        <v>1808707</v>
      </c>
      <c r="AN62" s="45">
        <v>1778454</v>
      </c>
      <c r="AO62" s="45">
        <v>1773809</v>
      </c>
      <c r="AP62" s="45">
        <v>1759584</v>
      </c>
      <c r="AQ62" s="45">
        <v>1744882</v>
      </c>
      <c r="AR62" s="45">
        <v>1731787</v>
      </c>
      <c r="AS62" s="45">
        <v>1717995</v>
      </c>
      <c r="AT62" s="45">
        <v>1709752</v>
      </c>
      <c r="AU62" s="45">
        <v>1699339</v>
      </c>
      <c r="AV62" s="45">
        <v>1679717</v>
      </c>
      <c r="AW62" s="45">
        <v>1660092</v>
      </c>
      <c r="AX62" s="45">
        <v>1638227</v>
      </c>
      <c r="AY62" s="45">
        <v>1626000</v>
      </c>
      <c r="AZ62" s="45">
        <v>1607941</v>
      </c>
      <c r="BA62" s="46">
        <v>1599357</v>
      </c>
      <c r="BB62" s="49">
        <v>1588904</v>
      </c>
      <c r="BC62" s="49">
        <v>1580535</v>
      </c>
    </row>
    <row r="63" spans="1:55" s="47" customFormat="1" ht="15" thickBot="1" thickTop="1">
      <c r="A63" s="43">
        <v>5</v>
      </c>
      <c r="B63" s="55"/>
      <c r="C63" s="59" t="str">
        <f>INDEX('[3]world'!$D$3:$D$400,MATCH(D63,'[3]world'!$B$3:$B$400,0))</f>
        <v>SLO</v>
      </c>
      <c r="D63" s="44" t="s">
        <v>143</v>
      </c>
      <c r="E63" s="45">
        <v>5424925</v>
      </c>
      <c r="F63" s="45">
        <v>5412254</v>
      </c>
      <c r="G63" s="45">
        <v>5400998</v>
      </c>
      <c r="H63" s="45">
        <v>5393637</v>
      </c>
      <c r="I63" s="45">
        <v>5389180</v>
      </c>
      <c r="J63" s="45">
        <v>5384822</v>
      </c>
      <c r="K63" s="45">
        <v>5380053</v>
      </c>
      <c r="L63" s="45">
        <v>5379161</v>
      </c>
      <c r="M63" s="45">
        <v>5378951</v>
      </c>
      <c r="N63" s="45">
        <v>5378783</v>
      </c>
      <c r="O63" s="45">
        <v>5398657</v>
      </c>
      <c r="P63" s="45">
        <v>5393382</v>
      </c>
      <c r="Q63" s="45">
        <v>5387650</v>
      </c>
      <c r="R63" s="45">
        <v>5378932</v>
      </c>
      <c r="S63" s="45">
        <v>5367790</v>
      </c>
      <c r="T63" s="45">
        <v>5356207</v>
      </c>
      <c r="U63" s="45">
        <v>5336455</v>
      </c>
      <c r="V63" s="45">
        <v>5314155</v>
      </c>
      <c r="W63" s="45">
        <v>5295877</v>
      </c>
      <c r="X63" s="45">
        <v>5310711</v>
      </c>
      <c r="Y63" s="45">
        <v>5287663</v>
      </c>
      <c r="Z63" s="45">
        <v>5264220</v>
      </c>
      <c r="AA63" s="45">
        <v>5236972</v>
      </c>
      <c r="AB63" s="45">
        <v>5208708</v>
      </c>
      <c r="AC63" s="45">
        <v>5178967</v>
      </c>
      <c r="AD63" s="45">
        <v>5144568</v>
      </c>
      <c r="AE63" s="45">
        <v>5109626</v>
      </c>
      <c r="AF63" s="45">
        <v>5074316</v>
      </c>
      <c r="AG63" s="45">
        <v>5035881</v>
      </c>
      <c r="AH63" s="45">
        <v>4996329</v>
      </c>
      <c r="AI63" s="45">
        <v>4963301</v>
      </c>
      <c r="AJ63" s="45">
        <v>4914644</v>
      </c>
      <c r="AK63" s="45">
        <v>4865605</v>
      </c>
      <c r="AL63" s="45">
        <v>4815396</v>
      </c>
      <c r="AM63" s="45">
        <v>4763617</v>
      </c>
      <c r="AN63" s="45">
        <v>4714593</v>
      </c>
      <c r="AO63" s="45">
        <v>4664653</v>
      </c>
      <c r="AP63" s="45">
        <v>4618236</v>
      </c>
      <c r="AQ63" s="45">
        <v>4575007</v>
      </c>
      <c r="AR63" s="45">
        <v>4539890</v>
      </c>
      <c r="AS63" s="45">
        <v>4536555</v>
      </c>
      <c r="AT63" s="45">
        <v>4500659</v>
      </c>
      <c r="AU63" s="45">
        <v>4467170</v>
      </c>
      <c r="AV63" s="45">
        <v>4431564</v>
      </c>
      <c r="AW63" s="45">
        <v>4391768</v>
      </c>
      <c r="AX63" s="45">
        <v>4350198</v>
      </c>
      <c r="AY63" s="45">
        <v>4304484</v>
      </c>
      <c r="AZ63" s="45">
        <v>4259549</v>
      </c>
      <c r="BA63" s="46">
        <v>4216827</v>
      </c>
      <c r="BB63" s="49">
        <v>4166507</v>
      </c>
      <c r="BC63" s="49">
        <v>3969682</v>
      </c>
    </row>
    <row r="64" spans="1:55" s="47" customFormat="1" ht="15" thickBot="1" thickTop="1">
      <c r="A64" s="43">
        <v>5</v>
      </c>
      <c r="B64" s="55"/>
      <c r="C64" s="59" t="str">
        <f>INDEX('[3]world'!$D$3:$D$400,MATCH(D64,'[3]world'!$B$3:$B$400,0))</f>
        <v>Fin</v>
      </c>
      <c r="D64" s="44" t="s">
        <v>144</v>
      </c>
      <c r="E64" s="45">
        <v>5351427</v>
      </c>
      <c r="F64" s="45">
        <v>5326314</v>
      </c>
      <c r="G64" s="45">
        <v>5300484</v>
      </c>
      <c r="H64" s="45">
        <v>5276955</v>
      </c>
      <c r="I64" s="45">
        <v>5255580</v>
      </c>
      <c r="J64" s="45">
        <v>5236611</v>
      </c>
      <c r="K64" s="45">
        <v>5219732</v>
      </c>
      <c r="L64" s="45">
        <v>5206295</v>
      </c>
      <c r="M64" s="45">
        <v>5194901</v>
      </c>
      <c r="N64" s="45">
        <v>5181115</v>
      </c>
      <c r="O64" s="45">
        <v>5171302</v>
      </c>
      <c r="P64" s="45">
        <v>5159646</v>
      </c>
      <c r="Q64" s="45">
        <v>5147349</v>
      </c>
      <c r="R64" s="45">
        <v>5132320</v>
      </c>
      <c r="S64" s="45">
        <v>5116826</v>
      </c>
      <c r="T64" s="45">
        <v>5098754</v>
      </c>
      <c r="U64" s="45">
        <v>5077912</v>
      </c>
      <c r="V64" s="45">
        <v>5054982</v>
      </c>
      <c r="W64" s="45">
        <v>5029002</v>
      </c>
      <c r="X64" s="45">
        <v>4998478</v>
      </c>
      <c r="Y64" s="45">
        <v>4974383</v>
      </c>
      <c r="Z64" s="45">
        <v>4954359</v>
      </c>
      <c r="AA64" s="45">
        <v>4938602</v>
      </c>
      <c r="AB64" s="45">
        <v>4925644</v>
      </c>
      <c r="AC64" s="45">
        <v>4910664</v>
      </c>
      <c r="AD64" s="45">
        <v>4893748</v>
      </c>
      <c r="AE64" s="45">
        <v>4869858</v>
      </c>
      <c r="AF64" s="45">
        <v>4841715</v>
      </c>
      <c r="AG64" s="45">
        <v>4812150</v>
      </c>
      <c r="AH64" s="45">
        <v>4787778</v>
      </c>
      <c r="AI64" s="45">
        <v>4771292</v>
      </c>
      <c r="AJ64" s="45">
        <v>4758088</v>
      </c>
      <c r="AK64" s="45">
        <v>4746967</v>
      </c>
      <c r="AL64" s="45">
        <v>4730836</v>
      </c>
      <c r="AM64" s="45">
        <v>4720492</v>
      </c>
      <c r="AN64" s="45">
        <v>4702387</v>
      </c>
      <c r="AO64" s="45">
        <v>4678761</v>
      </c>
      <c r="AP64" s="45">
        <v>4653401</v>
      </c>
      <c r="AQ64" s="45">
        <v>4625912</v>
      </c>
      <c r="AR64" s="45">
        <v>4598336</v>
      </c>
      <c r="AS64" s="45">
        <v>4614277</v>
      </c>
      <c r="AT64" s="45">
        <v>4633292</v>
      </c>
      <c r="AU64" s="45">
        <v>4619645</v>
      </c>
      <c r="AV64" s="45">
        <v>4591842</v>
      </c>
      <c r="AW64" s="45">
        <v>4569896</v>
      </c>
      <c r="AX64" s="45">
        <v>4557567</v>
      </c>
      <c r="AY64" s="45">
        <v>4539519</v>
      </c>
      <c r="AZ64" s="45">
        <v>4507098</v>
      </c>
      <c r="BA64" s="46">
        <v>4475787</v>
      </c>
      <c r="BB64" s="49">
        <v>4446222</v>
      </c>
      <c r="BC64" s="49">
        <v>4413046</v>
      </c>
    </row>
    <row r="65" spans="1:55" s="47" customFormat="1" ht="15" thickBot="1" thickTop="1">
      <c r="A65" s="43">
        <v>5</v>
      </c>
      <c r="B65" s="55"/>
      <c r="C65" s="59" t="str">
        <f>INDEX('[3]world'!$D$3:$D$400,MATCH(D65,'[3]world'!$B$3:$B$400,0))</f>
        <v>SWE</v>
      </c>
      <c r="D65" s="48" t="s">
        <v>145</v>
      </c>
      <c r="E65" s="45">
        <v>9340682</v>
      </c>
      <c r="F65" s="45">
        <v>9256347</v>
      </c>
      <c r="G65" s="45">
        <v>9182927</v>
      </c>
      <c r="H65" s="45">
        <v>9113257</v>
      </c>
      <c r="I65" s="45">
        <v>9047752</v>
      </c>
      <c r="J65" s="45">
        <v>9011392</v>
      </c>
      <c r="K65" s="45">
        <v>8975670</v>
      </c>
      <c r="L65" s="45">
        <v>8940788</v>
      </c>
      <c r="M65" s="45">
        <v>8909128</v>
      </c>
      <c r="N65" s="45">
        <v>8882792</v>
      </c>
      <c r="O65" s="45">
        <v>8861426</v>
      </c>
      <c r="P65" s="45">
        <v>8854322</v>
      </c>
      <c r="Q65" s="45">
        <v>8847625</v>
      </c>
      <c r="R65" s="45">
        <v>8844499</v>
      </c>
      <c r="S65" s="45">
        <v>8837496</v>
      </c>
      <c r="T65" s="45">
        <v>8816381</v>
      </c>
      <c r="U65" s="45">
        <v>8745109</v>
      </c>
      <c r="V65" s="45">
        <v>8692013</v>
      </c>
      <c r="W65" s="45">
        <v>8644120</v>
      </c>
      <c r="X65" s="45">
        <v>8590630</v>
      </c>
      <c r="Y65" s="45">
        <v>8527039</v>
      </c>
      <c r="Z65" s="45">
        <v>8458888</v>
      </c>
      <c r="AA65" s="45">
        <v>8414089</v>
      </c>
      <c r="AB65" s="45">
        <v>8381519</v>
      </c>
      <c r="AC65" s="45">
        <v>8358139</v>
      </c>
      <c r="AD65" s="45">
        <v>8342633</v>
      </c>
      <c r="AE65" s="45">
        <v>8330577</v>
      </c>
      <c r="AF65" s="45">
        <v>8327488</v>
      </c>
      <c r="AG65" s="45">
        <v>8323038</v>
      </c>
      <c r="AH65" s="45">
        <v>8317967</v>
      </c>
      <c r="AI65" s="45">
        <v>8303094</v>
      </c>
      <c r="AJ65" s="45">
        <v>8284261</v>
      </c>
      <c r="AK65" s="45">
        <v>8266936</v>
      </c>
      <c r="AL65" s="45">
        <v>8236144</v>
      </c>
      <c r="AM65" s="45">
        <v>8208427</v>
      </c>
      <c r="AN65" s="45">
        <v>8176447</v>
      </c>
      <c r="AO65" s="45">
        <v>8143463</v>
      </c>
      <c r="AP65" s="45">
        <v>8129161</v>
      </c>
      <c r="AQ65" s="45">
        <v>8115438</v>
      </c>
      <c r="AR65" s="45">
        <v>8081230</v>
      </c>
      <c r="AS65" s="45">
        <v>8004371</v>
      </c>
      <c r="AT65" s="45">
        <v>7931772</v>
      </c>
      <c r="AU65" s="45">
        <v>7892774</v>
      </c>
      <c r="AV65" s="45">
        <v>7843088</v>
      </c>
      <c r="AW65" s="45">
        <v>7772506</v>
      </c>
      <c r="AX65" s="45">
        <v>7695200</v>
      </c>
      <c r="AY65" s="45">
        <v>7627507</v>
      </c>
      <c r="AZ65" s="45">
        <v>7581148</v>
      </c>
      <c r="BA65" s="46">
        <v>7542028</v>
      </c>
      <c r="BB65" s="49">
        <v>7497967</v>
      </c>
      <c r="BC65" s="49">
        <v>7471345</v>
      </c>
    </row>
    <row r="66" spans="1:55" s="47" customFormat="1" ht="15" thickBot="1" thickTop="1">
      <c r="A66" s="43">
        <v>5</v>
      </c>
      <c r="B66" s="55"/>
      <c r="C66" s="59" t="str">
        <f>INDEX('[3]world'!$D$3:$D$400,MATCH(D66,'[3]world'!$B$3:$B$400,0))</f>
        <v>UK</v>
      </c>
      <c r="D66" s="44" t="s">
        <v>290</v>
      </c>
      <c r="E66" s="45"/>
      <c r="F66" s="45"/>
      <c r="G66" s="45"/>
      <c r="H66" s="45">
        <v>60781352</v>
      </c>
      <c r="I66" s="45">
        <v>60425786</v>
      </c>
      <c r="J66" s="45">
        <v>60059900</v>
      </c>
      <c r="K66" s="45">
        <v>59699828</v>
      </c>
      <c r="L66" s="45">
        <v>59437723</v>
      </c>
      <c r="M66" s="45">
        <v>59217592</v>
      </c>
      <c r="N66" s="45">
        <v>58999781</v>
      </c>
      <c r="O66" s="45">
        <v>58785246</v>
      </c>
      <c r="P66" s="45">
        <v>58579685</v>
      </c>
      <c r="Q66" s="45">
        <v>58394596</v>
      </c>
      <c r="R66" s="45">
        <v>58239312</v>
      </c>
      <c r="S66" s="45">
        <v>58094587</v>
      </c>
      <c r="T66" s="45">
        <v>57943472</v>
      </c>
      <c r="U66" s="45">
        <v>57788017</v>
      </c>
      <c r="V66" s="45">
        <v>57649210</v>
      </c>
      <c r="W66" s="45">
        <v>57511594</v>
      </c>
      <c r="X66" s="45">
        <v>57338199</v>
      </c>
      <c r="Y66" s="45">
        <v>57156972</v>
      </c>
      <c r="Z66" s="45">
        <v>56996450</v>
      </c>
      <c r="AA66" s="45">
        <v>56860203</v>
      </c>
      <c r="AB66" s="45">
        <v>56743897</v>
      </c>
      <c r="AC66" s="45">
        <v>56618895</v>
      </c>
      <c r="AD66" s="45">
        <v>56481641</v>
      </c>
      <c r="AE66" s="45">
        <v>56362502</v>
      </c>
      <c r="AF66" s="45">
        <v>56303194</v>
      </c>
      <c r="AG66" s="45">
        <v>56324088</v>
      </c>
      <c r="AH66" s="45">
        <v>56343569</v>
      </c>
      <c r="AI66" s="45">
        <v>56284863</v>
      </c>
      <c r="AJ66" s="45">
        <v>56209039</v>
      </c>
      <c r="AK66" s="45">
        <v>56183968</v>
      </c>
      <c r="AL66" s="45">
        <v>56203016</v>
      </c>
      <c r="AM66" s="45">
        <v>56220920</v>
      </c>
      <c r="AN66" s="45">
        <v>56230680</v>
      </c>
      <c r="AO66" s="45">
        <v>56229268</v>
      </c>
      <c r="AP66" s="45">
        <v>56159785</v>
      </c>
      <c r="AQ66" s="45">
        <v>56012345</v>
      </c>
      <c r="AR66" s="45">
        <v>55780100</v>
      </c>
      <c r="AS66" s="45">
        <v>55546400</v>
      </c>
      <c r="AT66" s="45">
        <v>55337100</v>
      </c>
      <c r="AU66" s="45">
        <v>55086300</v>
      </c>
      <c r="AV66" s="45">
        <v>54800900</v>
      </c>
      <c r="AW66" s="45">
        <v>54496100</v>
      </c>
      <c r="AX66" s="45">
        <v>54200000</v>
      </c>
      <c r="AY66" s="45">
        <v>53800000</v>
      </c>
      <c r="AZ66" s="45">
        <v>53500000</v>
      </c>
      <c r="BA66" s="46">
        <v>53000000</v>
      </c>
      <c r="BB66" s="49">
        <v>52600000</v>
      </c>
      <c r="BC66" s="49">
        <v>52200000</v>
      </c>
    </row>
    <row r="67" spans="1:55" s="47" customFormat="1" ht="15" thickBot="1" thickTop="1">
      <c r="A67" s="43">
        <v>5</v>
      </c>
      <c r="B67" s="55"/>
      <c r="C67" s="59" t="str">
        <f>INDEX('[3]world'!$D$3:$D$400,MATCH(D67,'[3]world'!$B$3:$B$400,0))</f>
        <v>ISL</v>
      </c>
      <c r="D67" s="44" t="s">
        <v>151</v>
      </c>
      <c r="E67" s="45">
        <v>317630</v>
      </c>
      <c r="F67" s="45">
        <v>319368</v>
      </c>
      <c r="G67" s="45">
        <v>315459</v>
      </c>
      <c r="H67" s="45">
        <v>307672</v>
      </c>
      <c r="I67" s="45">
        <v>299891</v>
      </c>
      <c r="J67" s="45">
        <v>293577</v>
      </c>
      <c r="K67" s="45">
        <v>290570</v>
      </c>
      <c r="L67" s="45">
        <v>288471</v>
      </c>
      <c r="M67" s="45">
        <v>286575</v>
      </c>
      <c r="N67" s="45">
        <v>283361</v>
      </c>
      <c r="O67" s="45">
        <v>279049</v>
      </c>
      <c r="P67" s="45">
        <v>275712</v>
      </c>
      <c r="Q67" s="45">
        <v>272381</v>
      </c>
      <c r="R67" s="45">
        <v>269874</v>
      </c>
      <c r="S67" s="45">
        <v>267958</v>
      </c>
      <c r="T67" s="45">
        <v>266978</v>
      </c>
      <c r="U67" s="45">
        <v>265064</v>
      </c>
      <c r="V67" s="45">
        <v>262386</v>
      </c>
      <c r="W67" s="45">
        <v>259727</v>
      </c>
      <c r="X67" s="45">
        <v>255866</v>
      </c>
      <c r="Y67" s="45">
        <v>253785</v>
      </c>
      <c r="Z67" s="45">
        <v>251919</v>
      </c>
      <c r="AA67" s="45">
        <v>247561</v>
      </c>
      <c r="AB67" s="45">
        <v>244157</v>
      </c>
      <c r="AC67" s="45">
        <v>242203</v>
      </c>
      <c r="AD67" s="45">
        <v>240606</v>
      </c>
      <c r="AE67" s="45">
        <v>238416</v>
      </c>
      <c r="AF67" s="45">
        <v>235537</v>
      </c>
      <c r="AG67" s="45">
        <v>232182</v>
      </c>
      <c r="AH67" s="45">
        <v>229327</v>
      </c>
      <c r="AI67" s="45">
        <v>226948</v>
      </c>
      <c r="AJ67" s="45">
        <v>224522</v>
      </c>
      <c r="AK67" s="45">
        <v>222552</v>
      </c>
      <c r="AL67" s="45">
        <v>221046</v>
      </c>
      <c r="AM67" s="45">
        <v>219262</v>
      </c>
      <c r="AN67" s="45">
        <v>216695</v>
      </c>
      <c r="AO67" s="45">
        <v>213722</v>
      </c>
      <c r="AP67" s="45">
        <v>210912</v>
      </c>
      <c r="AQ67" s="45">
        <v>207361</v>
      </c>
      <c r="AR67" s="45">
        <v>204834</v>
      </c>
      <c r="AS67" s="45">
        <v>204042</v>
      </c>
      <c r="AT67" s="45">
        <v>202695</v>
      </c>
      <c r="AU67" s="45">
        <v>200281</v>
      </c>
      <c r="AV67" s="45">
        <v>197221</v>
      </c>
      <c r="AW67" s="45">
        <v>193919</v>
      </c>
      <c r="AX67" s="45">
        <v>190652</v>
      </c>
      <c r="AY67" s="45">
        <v>187314</v>
      </c>
      <c r="AZ67" s="45">
        <v>183991</v>
      </c>
      <c r="BA67" s="46">
        <v>180765</v>
      </c>
      <c r="BB67" s="49">
        <v>177292</v>
      </c>
      <c r="BC67" s="49">
        <v>173855</v>
      </c>
    </row>
    <row r="68" spans="1:55" s="47" customFormat="1" ht="15" thickBot="1" thickTop="1">
      <c r="A68" s="43">
        <v>5</v>
      </c>
      <c r="B68" s="55"/>
      <c r="C68" s="59" t="str">
        <f>INDEX('[3]world'!$D$3:$D$400,MATCH(D68,'[3]world'!$B$3:$B$400,0))</f>
        <v>Lih</v>
      </c>
      <c r="D68" s="44" t="s">
        <v>152</v>
      </c>
      <c r="E68" s="45">
        <v>35904</v>
      </c>
      <c r="F68" s="45">
        <v>35589</v>
      </c>
      <c r="G68" s="45">
        <v>35356</v>
      </c>
      <c r="H68" s="45">
        <v>35168</v>
      </c>
      <c r="I68" s="45">
        <v>34905</v>
      </c>
      <c r="J68" s="45">
        <v>34600</v>
      </c>
      <c r="K68" s="45">
        <v>34294</v>
      </c>
      <c r="L68" s="45">
        <v>33863</v>
      </c>
      <c r="M68" s="45">
        <v>33525</v>
      </c>
      <c r="N68" s="45">
        <v>32863</v>
      </c>
      <c r="O68" s="45">
        <v>32426</v>
      </c>
      <c r="P68" s="45">
        <v>32015</v>
      </c>
      <c r="Q68" s="45">
        <v>31320</v>
      </c>
      <c r="R68" s="50">
        <v>31143</v>
      </c>
      <c r="S68" s="50">
        <v>30923</v>
      </c>
      <c r="T68" s="50">
        <v>30629</v>
      </c>
      <c r="U68" s="50">
        <v>30310</v>
      </c>
      <c r="V68" s="45">
        <v>29868</v>
      </c>
      <c r="W68" s="45">
        <v>29386</v>
      </c>
      <c r="X68" s="45">
        <v>29032</v>
      </c>
      <c r="Y68" s="45">
        <v>28452</v>
      </c>
      <c r="Z68" s="45">
        <v>28181</v>
      </c>
      <c r="AA68" s="45">
        <v>27714</v>
      </c>
      <c r="AB68" s="45">
        <v>27399</v>
      </c>
      <c r="AC68" s="45">
        <v>27076</v>
      </c>
      <c r="AD68" s="45">
        <v>26680</v>
      </c>
      <c r="AE68" s="45">
        <v>26512</v>
      </c>
      <c r="AF68" s="45">
        <v>26380</v>
      </c>
      <c r="AG68" s="45">
        <v>26130</v>
      </c>
      <c r="AH68" s="45">
        <v>25215</v>
      </c>
      <c r="AI68" s="45">
        <v>25808</v>
      </c>
      <c r="AJ68" s="45">
        <v>25340</v>
      </c>
      <c r="AK68" s="45">
        <v>24715</v>
      </c>
      <c r="AL68" s="45">
        <v>24169</v>
      </c>
      <c r="AM68" s="45">
        <v>23947</v>
      </c>
      <c r="AN68" s="45">
        <v>23745</v>
      </c>
      <c r="AO68" s="45">
        <v>23156</v>
      </c>
      <c r="AP68" s="45">
        <v>22414</v>
      </c>
      <c r="AQ68" s="45">
        <v>21850</v>
      </c>
      <c r="AR68" s="45">
        <v>21350</v>
      </c>
      <c r="AS68" s="45">
        <v>20930</v>
      </c>
      <c r="AT68" s="45">
        <v>21237</v>
      </c>
      <c r="AU68" s="45">
        <v>20433</v>
      </c>
      <c r="AV68" s="45">
        <v>19916</v>
      </c>
      <c r="AW68" s="45">
        <v>19304</v>
      </c>
      <c r="AX68" s="45">
        <v>19085</v>
      </c>
      <c r="AY68" s="45">
        <v>18425</v>
      </c>
      <c r="AZ68" s="45">
        <v>17761</v>
      </c>
      <c r="BA68" s="46">
        <v>17125</v>
      </c>
      <c r="BB68" s="49">
        <v>16628</v>
      </c>
      <c r="BC68" s="49">
        <v>16274</v>
      </c>
    </row>
    <row r="69" spans="1:55" s="47" customFormat="1" ht="15" thickBot="1" thickTop="1">
      <c r="A69" s="43">
        <v>5</v>
      </c>
      <c r="B69" s="55"/>
      <c r="C69" s="59" t="str">
        <f>INDEX('[3]world'!$D$3:$D$400,MATCH(D69,'[3]world'!$B$3:$B$400,0))</f>
        <v>NOR</v>
      </c>
      <c r="D69" s="44" t="s">
        <v>153</v>
      </c>
      <c r="E69" s="50">
        <v>4858199</v>
      </c>
      <c r="F69" s="50">
        <v>4799252</v>
      </c>
      <c r="G69" s="50">
        <v>4737171</v>
      </c>
      <c r="H69" s="45">
        <v>4681134</v>
      </c>
      <c r="I69" s="45">
        <v>4640219</v>
      </c>
      <c r="J69" s="45">
        <v>4606363</v>
      </c>
      <c r="K69" s="45">
        <v>4577457</v>
      </c>
      <c r="L69" s="45">
        <v>4552252</v>
      </c>
      <c r="M69" s="45">
        <v>4524066</v>
      </c>
      <c r="N69" s="45">
        <v>4503436</v>
      </c>
      <c r="O69" s="45">
        <v>4478497</v>
      </c>
      <c r="P69" s="45">
        <v>4445329</v>
      </c>
      <c r="Q69" s="45">
        <v>4417599</v>
      </c>
      <c r="R69" s="45">
        <v>4392714</v>
      </c>
      <c r="S69" s="45">
        <v>4369957</v>
      </c>
      <c r="T69" s="45">
        <v>4348410</v>
      </c>
      <c r="U69" s="45">
        <v>4324815</v>
      </c>
      <c r="V69" s="45">
        <v>4299167</v>
      </c>
      <c r="W69" s="45">
        <v>4273634</v>
      </c>
      <c r="X69" s="45">
        <v>4249830</v>
      </c>
      <c r="Y69" s="45">
        <v>4233116</v>
      </c>
      <c r="Z69" s="45">
        <v>4220686</v>
      </c>
      <c r="AA69" s="45">
        <v>4198289</v>
      </c>
      <c r="AB69" s="45">
        <v>4175521</v>
      </c>
      <c r="AC69" s="45">
        <v>4159187</v>
      </c>
      <c r="AD69" s="45">
        <v>4145845</v>
      </c>
      <c r="AE69" s="45">
        <v>4134353</v>
      </c>
      <c r="AF69" s="45">
        <v>4122511</v>
      </c>
      <c r="AG69" s="45">
        <v>4107063</v>
      </c>
      <c r="AH69" s="50">
        <v>4092340</v>
      </c>
      <c r="AI69" s="50">
        <v>4078900</v>
      </c>
      <c r="AJ69" s="50">
        <v>4066134</v>
      </c>
      <c r="AK69" s="50">
        <v>4051208</v>
      </c>
      <c r="AL69" s="45">
        <v>4035202</v>
      </c>
      <c r="AM69" s="50">
        <v>4017101</v>
      </c>
      <c r="AN69" s="50">
        <v>3997525</v>
      </c>
      <c r="AO69" s="50">
        <v>3972990</v>
      </c>
      <c r="AP69" s="50">
        <v>3948234</v>
      </c>
      <c r="AQ69" s="45">
        <v>3917773</v>
      </c>
      <c r="AR69" s="50">
        <v>3888305</v>
      </c>
      <c r="AS69" s="50">
        <v>3863221</v>
      </c>
      <c r="AT69" s="50">
        <v>3832192</v>
      </c>
      <c r="AU69" s="50">
        <v>3800780</v>
      </c>
      <c r="AV69" s="45">
        <v>3768298</v>
      </c>
      <c r="AW69" s="50">
        <v>3737726</v>
      </c>
      <c r="AX69" s="50">
        <v>3708609</v>
      </c>
      <c r="AY69" s="50">
        <v>3680068</v>
      </c>
      <c r="AZ69" s="50">
        <v>3653006</v>
      </c>
      <c r="BA69" s="46">
        <v>3624829</v>
      </c>
      <c r="BB69" s="49">
        <v>3594771</v>
      </c>
      <c r="BC69" s="49">
        <v>3567707</v>
      </c>
    </row>
    <row r="70" spans="1:55" s="47" customFormat="1" ht="15" thickBot="1" thickTop="1">
      <c r="A70" s="43">
        <v>5</v>
      </c>
      <c r="B70" s="55"/>
      <c r="C70" s="59" t="str">
        <f>INDEX('[3]world'!$D$3:$D$400,MATCH(D70,'[3]world'!$B$3:$B$400,0))</f>
        <v>SWI</v>
      </c>
      <c r="D70" s="44" t="s">
        <v>154</v>
      </c>
      <c r="E70" s="45"/>
      <c r="F70" s="45">
        <v>7701856</v>
      </c>
      <c r="G70" s="45">
        <v>7593494</v>
      </c>
      <c r="H70" s="45">
        <v>7508739</v>
      </c>
      <c r="I70" s="45">
        <v>7459128</v>
      </c>
      <c r="J70" s="45">
        <v>7415102</v>
      </c>
      <c r="K70" s="45">
        <v>7364148</v>
      </c>
      <c r="L70" s="45">
        <v>7313853</v>
      </c>
      <c r="M70" s="45">
        <v>7255653</v>
      </c>
      <c r="N70" s="45">
        <v>7204055</v>
      </c>
      <c r="O70" s="45">
        <v>7164444</v>
      </c>
      <c r="P70" s="45">
        <v>7123537</v>
      </c>
      <c r="Q70" s="45">
        <v>7096465</v>
      </c>
      <c r="R70" s="50">
        <v>7081346</v>
      </c>
      <c r="S70" s="50">
        <v>7062354</v>
      </c>
      <c r="T70" s="50">
        <v>7019019</v>
      </c>
      <c r="U70" s="50">
        <v>6968570</v>
      </c>
      <c r="V70" s="50">
        <v>6907959</v>
      </c>
      <c r="W70" s="50">
        <v>6842768</v>
      </c>
      <c r="X70" s="50">
        <v>6757188</v>
      </c>
      <c r="Y70" s="50">
        <v>6673850</v>
      </c>
      <c r="Z70" s="50">
        <v>6619973</v>
      </c>
      <c r="AA70" s="50">
        <v>6566799</v>
      </c>
      <c r="AB70" s="50">
        <v>6523413</v>
      </c>
      <c r="AC70" s="50">
        <v>6484834</v>
      </c>
      <c r="AD70" s="50">
        <v>6455896</v>
      </c>
      <c r="AE70" s="50">
        <v>6427833</v>
      </c>
      <c r="AF70" s="50">
        <v>6409713</v>
      </c>
      <c r="AG70" s="50">
        <v>6372904</v>
      </c>
      <c r="AH70" s="50">
        <v>6335243</v>
      </c>
      <c r="AI70" s="50">
        <v>6303573</v>
      </c>
      <c r="AJ70" s="50">
        <v>6285156</v>
      </c>
      <c r="AK70" s="50">
        <v>6278319</v>
      </c>
      <c r="AL70" s="50">
        <v>6284029</v>
      </c>
      <c r="AM70" s="50">
        <v>6320978</v>
      </c>
      <c r="AN70" s="50">
        <v>6356285</v>
      </c>
      <c r="AO70" s="50">
        <v>6326525</v>
      </c>
      <c r="AP70" s="50">
        <v>6288168</v>
      </c>
      <c r="AQ70" s="50">
        <v>6233744</v>
      </c>
      <c r="AR70" s="50">
        <v>6193054</v>
      </c>
      <c r="AS70" s="50">
        <v>6168700</v>
      </c>
      <c r="AT70" s="50">
        <v>6104074</v>
      </c>
      <c r="AU70" s="50">
        <v>6031353</v>
      </c>
      <c r="AV70" s="50">
        <v>5952216</v>
      </c>
      <c r="AW70" s="50">
        <v>5883788</v>
      </c>
      <c r="AX70" s="50">
        <v>5829156</v>
      </c>
      <c r="AY70" s="50">
        <v>5749299</v>
      </c>
      <c r="AZ70" s="50">
        <v>5639195</v>
      </c>
      <c r="BA70" s="49">
        <v>5508435</v>
      </c>
      <c r="BB70" s="49">
        <v>5360153</v>
      </c>
      <c r="BC70" s="49">
        <v>5295500</v>
      </c>
    </row>
    <row r="71" spans="1:55" s="47" customFormat="1" ht="15" thickBot="1" thickTop="1">
      <c r="A71" s="43">
        <v>5</v>
      </c>
      <c r="B71" s="55"/>
      <c r="C71" s="59" t="str">
        <f>INDEX('[3]world'!$D$3:$D$400,MATCH(D71,'[3]world'!$B$3:$B$400,0))</f>
        <v>Cro</v>
      </c>
      <c r="D71" s="44" t="s">
        <v>146</v>
      </c>
      <c r="E71" s="45">
        <v>4425747</v>
      </c>
      <c r="F71" s="45">
        <v>4435056</v>
      </c>
      <c r="G71" s="45">
        <v>4436401</v>
      </c>
      <c r="H71" s="45">
        <v>4441238</v>
      </c>
      <c r="I71" s="45">
        <v>4442884</v>
      </c>
      <c r="J71" s="45">
        <v>4443901</v>
      </c>
      <c r="K71" s="45">
        <v>4441733</v>
      </c>
      <c r="L71" s="45">
        <v>4442744</v>
      </c>
      <c r="M71" s="45">
        <v>4444608</v>
      </c>
      <c r="N71" s="45"/>
      <c r="O71" s="45"/>
      <c r="P71" s="45"/>
      <c r="Q71" s="45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>
        <v>4598095</v>
      </c>
      <c r="AJ71" s="50">
        <v>4591460</v>
      </c>
      <c r="AK71" s="50">
        <v>4570709</v>
      </c>
      <c r="AL71" s="50">
        <v>4548432</v>
      </c>
      <c r="AM71" s="50">
        <v>4523436</v>
      </c>
      <c r="AN71" s="50">
        <v>4500727</v>
      </c>
      <c r="AO71" s="50">
        <v>4480592</v>
      </c>
      <c r="AP71" s="50">
        <v>4459729</v>
      </c>
      <c r="AQ71" s="50">
        <v>4441399</v>
      </c>
      <c r="AR71" s="50">
        <v>4421151</v>
      </c>
      <c r="AS71" s="50">
        <v>4403352</v>
      </c>
      <c r="AT71" s="50">
        <v>4379627</v>
      </c>
      <c r="AU71" s="50">
        <v>4351629</v>
      </c>
      <c r="AV71" s="50">
        <v>4325736</v>
      </c>
      <c r="AW71" s="50">
        <v>4295665</v>
      </c>
      <c r="AX71" s="50">
        <v>4266180</v>
      </c>
      <c r="AY71" s="50">
        <v>4239572</v>
      </c>
      <c r="AZ71" s="50">
        <v>4211778</v>
      </c>
      <c r="BA71" s="49">
        <v>4181645</v>
      </c>
      <c r="BB71" s="49">
        <v>4152939</v>
      </c>
      <c r="BC71" s="49">
        <v>4127422</v>
      </c>
    </row>
    <row r="72" spans="1:55" s="47" customFormat="1" ht="15" thickBot="1" thickTop="1">
      <c r="A72" s="43">
        <v>5</v>
      </c>
      <c r="B72" s="55"/>
      <c r="C72" s="59" t="str">
        <f>INDEX('[3]world'!$D$3:$D$400,MATCH(D72,'[3]world'!$B$3:$B$400,0))</f>
        <v>Mak</v>
      </c>
      <c r="D72" s="44" t="s">
        <v>557</v>
      </c>
      <c r="E72" s="45"/>
      <c r="F72" s="45">
        <v>2048619</v>
      </c>
      <c r="G72" s="45">
        <v>2045177</v>
      </c>
      <c r="H72" s="45">
        <v>2041941</v>
      </c>
      <c r="I72" s="45">
        <v>2038514</v>
      </c>
      <c r="J72" s="45">
        <v>2035196</v>
      </c>
      <c r="K72" s="45">
        <v>2029892</v>
      </c>
      <c r="L72" s="45">
        <v>2023654</v>
      </c>
      <c r="M72" s="45">
        <v>2038651</v>
      </c>
      <c r="N72" s="45">
        <v>2031112</v>
      </c>
      <c r="O72" s="45">
        <v>2021578</v>
      </c>
      <c r="P72" s="45">
        <v>2012705</v>
      </c>
      <c r="Q72" s="45">
        <v>2002340</v>
      </c>
      <c r="R72" s="50">
        <v>1991398</v>
      </c>
      <c r="S72" s="50">
        <v>1971687</v>
      </c>
      <c r="T72" s="50">
        <v>1957265</v>
      </c>
      <c r="U72" s="50">
        <v>1936741</v>
      </c>
      <c r="V72" s="50">
        <v>2061000</v>
      </c>
      <c r="W72" s="50">
        <v>1908941</v>
      </c>
      <c r="X72" s="50">
        <v>1890872</v>
      </c>
      <c r="Y72" s="50">
        <v>1873109</v>
      </c>
      <c r="Z72" s="50">
        <v>2100246</v>
      </c>
      <c r="AA72" s="50">
        <v>2077056</v>
      </c>
      <c r="AB72" s="50">
        <v>2052953</v>
      </c>
      <c r="AC72" s="50">
        <v>2029175</v>
      </c>
      <c r="AD72" s="50">
        <v>2004709</v>
      </c>
      <c r="AE72" s="50">
        <v>1980139</v>
      </c>
      <c r="AF72" s="50">
        <v>1954972</v>
      </c>
      <c r="AG72" s="50">
        <v>1928856</v>
      </c>
      <c r="AH72" s="50">
        <v>1904570</v>
      </c>
      <c r="AI72" s="50">
        <v>1878067</v>
      </c>
      <c r="AJ72" s="50">
        <v>1849388</v>
      </c>
      <c r="AK72" s="50">
        <v>1823151</v>
      </c>
      <c r="AL72" s="50">
        <v>1797145</v>
      </c>
      <c r="AM72" s="50">
        <v>1769890</v>
      </c>
      <c r="AN72" s="50">
        <v>1742780</v>
      </c>
      <c r="AO72" s="50">
        <v>1717090</v>
      </c>
      <c r="AP72" s="50">
        <v>1692113</v>
      </c>
      <c r="AQ72" s="50">
        <v>1666798</v>
      </c>
      <c r="AR72" s="50">
        <v>1641353</v>
      </c>
      <c r="AS72" s="50">
        <v>1616769</v>
      </c>
      <c r="AT72" s="50">
        <v>1589217</v>
      </c>
      <c r="AU72" s="50">
        <v>1562211</v>
      </c>
      <c r="AV72" s="50">
        <v>1538694</v>
      </c>
      <c r="AW72" s="50">
        <v>1512988</v>
      </c>
      <c r="AX72" s="50">
        <v>1486469</v>
      </c>
      <c r="AY72" s="50">
        <v>1461522</v>
      </c>
      <c r="AZ72" s="50">
        <v>1438342</v>
      </c>
      <c r="BA72" s="49">
        <v>1417200</v>
      </c>
      <c r="BB72" s="49">
        <v>1399403</v>
      </c>
      <c r="BC72" s="49">
        <v>1384451</v>
      </c>
    </row>
    <row r="73" spans="1:55" s="47" customFormat="1" ht="15" thickBot="1" thickTop="1">
      <c r="A73" s="43">
        <v>5</v>
      </c>
      <c r="B73" s="55"/>
      <c r="C73" s="59" t="str">
        <f>INDEX('[3]world'!$D$3:$D$400,MATCH(D73,'[3]world'!$B$3:$B$400,0))</f>
        <v>TU</v>
      </c>
      <c r="D73" s="44" t="s">
        <v>147</v>
      </c>
      <c r="E73" s="45">
        <v>72561312</v>
      </c>
      <c r="F73" s="45">
        <v>71517100</v>
      </c>
      <c r="G73" s="45">
        <v>70586256</v>
      </c>
      <c r="H73" s="45"/>
      <c r="I73" s="45">
        <v>72519974</v>
      </c>
      <c r="J73" s="45">
        <v>71610009</v>
      </c>
      <c r="K73" s="45">
        <v>70692009</v>
      </c>
      <c r="L73" s="45">
        <v>69770026</v>
      </c>
      <c r="M73" s="45">
        <v>68838069</v>
      </c>
      <c r="N73" s="45">
        <v>67895581</v>
      </c>
      <c r="O73" s="45">
        <v>66889425</v>
      </c>
      <c r="P73" s="45">
        <v>65786563</v>
      </c>
      <c r="Q73" s="45">
        <v>64641675</v>
      </c>
      <c r="R73" s="50">
        <v>63484661</v>
      </c>
      <c r="S73" s="50">
        <v>62337617</v>
      </c>
      <c r="T73" s="50">
        <v>61203584</v>
      </c>
      <c r="U73" s="50">
        <v>60079060</v>
      </c>
      <c r="V73" s="50">
        <v>58958565</v>
      </c>
      <c r="W73" s="50">
        <v>57835076</v>
      </c>
      <c r="X73" s="50">
        <v>56714051</v>
      </c>
      <c r="Y73" s="50">
        <v>55494711</v>
      </c>
      <c r="Z73" s="50">
        <v>54186642</v>
      </c>
      <c r="AA73" s="50">
        <v>52953586</v>
      </c>
      <c r="AB73" s="50">
        <v>51791212</v>
      </c>
      <c r="AC73" s="50">
        <v>50695548</v>
      </c>
      <c r="AD73" s="50">
        <v>49662958</v>
      </c>
      <c r="AE73" s="50">
        <v>48401689</v>
      </c>
      <c r="AF73" s="50">
        <v>47210448</v>
      </c>
      <c r="AG73" s="50">
        <v>46085508</v>
      </c>
      <c r="AH73" s="50">
        <v>45023450</v>
      </c>
      <c r="AI73" s="50">
        <v>44021146</v>
      </c>
      <c r="AJ73" s="50">
        <v>42967253</v>
      </c>
      <c r="AK73" s="50">
        <v>41996129</v>
      </c>
      <c r="AL73" s="50">
        <v>41102443</v>
      </c>
      <c r="AM73" s="50">
        <v>40281507</v>
      </c>
      <c r="AN73" s="50">
        <v>39529218</v>
      </c>
      <c r="AO73" s="50">
        <v>38490106</v>
      </c>
      <c r="AP73" s="50">
        <v>37508880</v>
      </c>
      <c r="AQ73" s="50">
        <v>36582215</v>
      </c>
      <c r="AR73" s="50">
        <v>35707058</v>
      </c>
      <c r="AS73" s="50">
        <v>34880611</v>
      </c>
      <c r="AT73" s="50">
        <v>33961875</v>
      </c>
      <c r="AU73" s="50">
        <v>33093700</v>
      </c>
      <c r="AV73" s="50">
        <v>32273630</v>
      </c>
      <c r="AW73" s="50">
        <v>31499416</v>
      </c>
      <c r="AX73" s="50">
        <v>30769013</v>
      </c>
      <c r="AY73" s="50">
        <v>29939582</v>
      </c>
      <c r="AZ73" s="50">
        <v>29162545</v>
      </c>
      <c r="BA73" s="49">
        <v>28435197</v>
      </c>
      <c r="BB73" s="49">
        <v>27755078</v>
      </c>
      <c r="BC73" s="49">
        <v>27119962</v>
      </c>
    </row>
    <row r="74" spans="1:55" s="47" customFormat="1" ht="15" thickBot="1" thickTop="1">
      <c r="A74" s="43">
        <v>5</v>
      </c>
      <c r="B74" s="55"/>
      <c r="C74" s="59" t="str">
        <f>INDEX('[3]world'!$D$3:$D$400,MATCH(D74,'[3]world'!$B$3:$B$400,0))</f>
        <v>ALB</v>
      </c>
      <c r="D74" s="48" t="s">
        <v>155</v>
      </c>
      <c r="E74" s="45"/>
      <c r="F74" s="45">
        <v>3184701</v>
      </c>
      <c r="G74" s="45">
        <v>3170050</v>
      </c>
      <c r="H74" s="45">
        <v>3152625</v>
      </c>
      <c r="I74" s="45">
        <v>3149143</v>
      </c>
      <c r="J74" s="45">
        <v>3134975</v>
      </c>
      <c r="K74" s="45">
        <v>3119548</v>
      </c>
      <c r="L74" s="45">
        <v>3102781</v>
      </c>
      <c r="M74" s="45">
        <v>3084148</v>
      </c>
      <c r="N74" s="45">
        <v>3063318</v>
      </c>
      <c r="O74" s="45">
        <v>3058497</v>
      </c>
      <c r="P74" s="45">
        <v>3373445</v>
      </c>
      <c r="Q74" s="45">
        <v>3354341</v>
      </c>
      <c r="R74" s="45">
        <v>3324317</v>
      </c>
      <c r="S74" s="45">
        <v>3283000</v>
      </c>
      <c r="T74" s="45">
        <v>3248836</v>
      </c>
      <c r="U74" s="45">
        <v>3220310</v>
      </c>
      <c r="V74" s="45">
        <v>3167478</v>
      </c>
      <c r="W74" s="45">
        <v>3190103</v>
      </c>
      <c r="X74" s="45">
        <v>3259814</v>
      </c>
      <c r="Y74" s="45">
        <v>3286500</v>
      </c>
      <c r="Z74" s="45">
        <v>3169386</v>
      </c>
      <c r="AA74" s="45">
        <v>3115286</v>
      </c>
      <c r="AB74" s="45">
        <v>3051923</v>
      </c>
      <c r="AC74" s="45">
        <v>2993347</v>
      </c>
      <c r="AD74" s="45">
        <v>2936177</v>
      </c>
      <c r="AE74" s="45">
        <v>2872681</v>
      </c>
      <c r="AF74" s="45">
        <v>2815239</v>
      </c>
      <c r="AG74" s="45">
        <v>2753316</v>
      </c>
      <c r="AH74" s="45">
        <v>2698795</v>
      </c>
      <c r="AI74" s="45">
        <v>2645198</v>
      </c>
      <c r="AJ74" s="45">
        <v>2590466</v>
      </c>
      <c r="AK74" s="45">
        <v>2542066</v>
      </c>
      <c r="AL74" s="45">
        <v>2485025</v>
      </c>
      <c r="AM74" s="45">
        <v>2432027</v>
      </c>
      <c r="AN74" s="45">
        <v>2377635</v>
      </c>
      <c r="AO74" s="45">
        <v>2322613</v>
      </c>
      <c r="AP74" s="45">
        <v>2270891</v>
      </c>
      <c r="AQ74" s="45">
        <v>2215361</v>
      </c>
      <c r="AR74" s="45">
        <v>2160345</v>
      </c>
      <c r="AS74" s="45">
        <v>2110612</v>
      </c>
      <c r="AT74" s="45">
        <v>2052778</v>
      </c>
      <c r="AU74" s="45">
        <v>1991765</v>
      </c>
      <c r="AV74" s="45">
        <v>1939430</v>
      </c>
      <c r="AW74" s="45">
        <v>1889715</v>
      </c>
      <c r="AX74" s="45">
        <v>1839866</v>
      </c>
      <c r="AY74" s="45">
        <v>1788404</v>
      </c>
      <c r="AZ74" s="45">
        <v>1736838</v>
      </c>
      <c r="BA74" s="46">
        <v>1685800</v>
      </c>
      <c r="BB74" s="49">
        <v>1633800</v>
      </c>
      <c r="BC74" s="49">
        <v>1583800</v>
      </c>
    </row>
    <row r="75" spans="1:55" s="47" customFormat="1" ht="15" thickBot="1" thickTop="1">
      <c r="A75" s="43">
        <v>5</v>
      </c>
      <c r="B75" s="55"/>
      <c r="C75" s="59" t="str">
        <f>INDEX('[3]world'!$D$3:$D$400,MATCH(D75,'[3]world'!$B$3:$B$400,0))</f>
        <v>Bos</v>
      </c>
      <c r="D75" s="44" t="s">
        <v>156</v>
      </c>
      <c r="E75" s="45"/>
      <c r="F75" s="45"/>
      <c r="G75" s="45">
        <v>3843846</v>
      </c>
      <c r="H75" s="45">
        <v>3844017</v>
      </c>
      <c r="I75" s="45">
        <v>3842650</v>
      </c>
      <c r="J75" s="45"/>
      <c r="K75" s="45"/>
      <c r="L75" s="45"/>
      <c r="M75" s="45"/>
      <c r="N75" s="45"/>
      <c r="O75" s="45"/>
      <c r="P75" s="45"/>
      <c r="Q75" s="45"/>
      <c r="R75" s="45"/>
      <c r="S75" s="45">
        <v>3859200</v>
      </c>
      <c r="T75" s="45">
        <v>3990900</v>
      </c>
      <c r="U75" s="45">
        <v>4122700</v>
      </c>
      <c r="V75" s="45">
        <v>4254400</v>
      </c>
      <c r="W75" s="45">
        <v>4386200</v>
      </c>
      <c r="X75" s="45">
        <v>4517921</v>
      </c>
      <c r="Y75" s="45">
        <v>4499203</v>
      </c>
      <c r="Z75" s="45">
        <v>4461498</v>
      </c>
      <c r="AA75" s="45">
        <v>4421373</v>
      </c>
      <c r="AB75" s="45">
        <v>4379545</v>
      </c>
      <c r="AC75" s="45">
        <v>4337350</v>
      </c>
      <c r="AD75" s="45">
        <v>4293863</v>
      </c>
      <c r="AE75" s="45">
        <v>4248746</v>
      </c>
      <c r="AF75" s="45">
        <v>4203208</v>
      </c>
      <c r="AG75" s="45">
        <v>4158361</v>
      </c>
      <c r="AH75" s="45">
        <v>4114030</v>
      </c>
      <c r="AI75" s="45">
        <v>4136941</v>
      </c>
      <c r="AJ75" s="45">
        <v>4157746</v>
      </c>
      <c r="AK75" s="45">
        <v>4110203</v>
      </c>
      <c r="AL75" s="45">
        <v>4059247</v>
      </c>
      <c r="AM75" s="45">
        <v>4004830</v>
      </c>
      <c r="AN75" s="45">
        <v>3950628</v>
      </c>
      <c r="AO75" s="45">
        <v>3898064</v>
      </c>
      <c r="AP75" s="45">
        <v>3845048</v>
      </c>
      <c r="AQ75" s="45">
        <v>3789131</v>
      </c>
      <c r="AR75" s="45">
        <v>3731216</v>
      </c>
      <c r="AS75" s="45">
        <v>3685694</v>
      </c>
      <c r="AT75" s="45">
        <v>3734546</v>
      </c>
      <c r="AU75" s="45">
        <v>3767185</v>
      </c>
      <c r="AV75" s="45">
        <v>3700916</v>
      </c>
      <c r="AW75" s="45">
        <v>3627922</v>
      </c>
      <c r="AX75" s="45">
        <v>3553053</v>
      </c>
      <c r="AY75" s="45">
        <v>3480448</v>
      </c>
      <c r="AZ75" s="45">
        <v>3406130</v>
      </c>
      <c r="BA75" s="49">
        <v>3329909</v>
      </c>
      <c r="BB75" s="49">
        <v>3265629</v>
      </c>
      <c r="BC75" s="49">
        <v>3212349</v>
      </c>
    </row>
    <row r="76" spans="1:55" s="47" customFormat="1" ht="15" thickBot="1" thickTop="1">
      <c r="A76" s="43">
        <v>5</v>
      </c>
      <c r="B76" s="55"/>
      <c r="C76" s="59" t="str">
        <f>INDEX('[3]world'!$D$3:$D$400,MATCH(D76,'[3]world'!$B$3:$B$400,0))</f>
        <v>Mon</v>
      </c>
      <c r="D76" s="44" t="s">
        <v>158</v>
      </c>
      <c r="E76" s="45"/>
      <c r="F76" s="45">
        <v>630095</v>
      </c>
      <c r="G76" s="45">
        <v>627508</v>
      </c>
      <c r="H76" s="45">
        <v>624896</v>
      </c>
      <c r="I76" s="45">
        <v>623576</v>
      </c>
      <c r="J76" s="45">
        <v>622978</v>
      </c>
      <c r="K76" s="45">
        <v>621258</v>
      </c>
      <c r="L76" s="45">
        <v>619300</v>
      </c>
      <c r="M76" s="45">
        <v>617085</v>
      </c>
      <c r="N76" s="45">
        <v>614791</v>
      </c>
      <c r="O76" s="45">
        <v>612496</v>
      </c>
      <c r="P76" s="45">
        <v>610201</v>
      </c>
      <c r="Q76" s="45">
        <v>607906</v>
      </c>
      <c r="R76" s="45">
        <v>605611</v>
      </c>
      <c r="S76" s="45">
        <v>603317</v>
      </c>
      <c r="T76" s="45">
        <v>633015</v>
      </c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6"/>
      <c r="BB76" s="49"/>
      <c r="BC76" s="49"/>
    </row>
    <row r="77" spans="1:55" s="47" customFormat="1" ht="15" thickBot="1" thickTop="1">
      <c r="A77" s="43">
        <v>5</v>
      </c>
      <c r="B77" s="55"/>
      <c r="C77" s="59" t="str">
        <f>INDEX('[3]world'!$D$3:$D$400,MATCH(D77,'[3]world'!$B$3:$B$400,0))</f>
        <v>Ser</v>
      </c>
      <c r="D77" s="44" t="s">
        <v>159</v>
      </c>
      <c r="E77" s="45"/>
      <c r="F77" s="45">
        <v>7334935</v>
      </c>
      <c r="G77" s="45">
        <v>7365507</v>
      </c>
      <c r="H77" s="45">
        <v>7397651</v>
      </c>
      <c r="I77" s="45">
        <v>7425487</v>
      </c>
      <c r="J77" s="45">
        <v>7456050</v>
      </c>
      <c r="K77" s="45">
        <v>7470263</v>
      </c>
      <c r="L77" s="45">
        <v>7490918</v>
      </c>
      <c r="M77" s="45">
        <v>7502126</v>
      </c>
      <c r="N77" s="45">
        <v>7504739</v>
      </c>
      <c r="O77" s="45">
        <v>7527952</v>
      </c>
      <c r="P77" s="45">
        <v>7552850</v>
      </c>
      <c r="Q77" s="45">
        <v>7582640</v>
      </c>
      <c r="R77" s="45">
        <v>7610362</v>
      </c>
      <c r="S77" s="45">
        <v>7625225</v>
      </c>
      <c r="T77" s="45">
        <v>7625488</v>
      </c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6"/>
      <c r="BB77" s="49"/>
      <c r="BC77" s="49"/>
    </row>
    <row r="78" spans="1:55" s="47" customFormat="1" ht="15" thickBot="1" thickTop="1">
      <c r="A78" s="43">
        <v>5</v>
      </c>
      <c r="B78" s="55"/>
      <c r="C78" s="59" t="str">
        <f>INDEX('[3]world'!$D$3:$D$400,MATCH(D78,'[3]world'!$B$3:$B$400,0))</f>
        <v>Kos</v>
      </c>
      <c r="D78" s="44" t="s">
        <v>553</v>
      </c>
      <c r="E78" s="45"/>
      <c r="F78" s="45"/>
      <c r="G78" s="45">
        <v>2153139</v>
      </c>
      <c r="H78" s="45">
        <v>2126708</v>
      </c>
      <c r="I78" s="45">
        <v>2100000</v>
      </c>
      <c r="J78" s="45">
        <v>2041000</v>
      </c>
      <c r="K78" s="45">
        <v>2016000</v>
      </c>
      <c r="L78" s="45">
        <v>1985000</v>
      </c>
      <c r="M78" s="45"/>
      <c r="N78" s="45"/>
      <c r="O78" s="45"/>
      <c r="P78" s="45"/>
      <c r="Q78" s="45"/>
      <c r="R78" s="45">
        <v>2168500</v>
      </c>
      <c r="S78" s="50">
        <v>2132000</v>
      </c>
      <c r="T78" s="50">
        <v>2095000</v>
      </c>
      <c r="U78" s="50">
        <v>2060000</v>
      </c>
      <c r="V78" s="50">
        <v>2024500</v>
      </c>
      <c r="W78" s="50">
        <v>1986500</v>
      </c>
      <c r="X78" s="50">
        <v>1948500</v>
      </c>
      <c r="Y78" s="50">
        <v>1909500</v>
      </c>
      <c r="Z78" s="50">
        <v>1869500</v>
      </c>
      <c r="AA78" s="50">
        <v>1830500</v>
      </c>
      <c r="AB78" s="50">
        <v>1792000</v>
      </c>
      <c r="AC78" s="50">
        <v>1754000</v>
      </c>
      <c r="AD78" s="50">
        <v>1717000</v>
      </c>
      <c r="AE78" s="50">
        <v>1681500</v>
      </c>
      <c r="AF78" s="50">
        <v>1646500</v>
      </c>
      <c r="AG78" s="50">
        <v>1612000</v>
      </c>
      <c r="AH78" s="50">
        <v>1575000</v>
      </c>
      <c r="AI78" s="50">
        <v>1560500</v>
      </c>
      <c r="AJ78" s="50">
        <v>1546000</v>
      </c>
      <c r="AK78" s="50">
        <v>1506500</v>
      </c>
      <c r="AL78" s="50">
        <v>1466500</v>
      </c>
      <c r="AM78" s="50">
        <v>1426000</v>
      </c>
      <c r="AN78" s="50">
        <v>1386500</v>
      </c>
      <c r="AO78" s="50">
        <v>1348000</v>
      </c>
      <c r="AP78" s="50">
        <v>1310000</v>
      </c>
      <c r="AQ78" s="50">
        <v>1272500</v>
      </c>
      <c r="AR78" s="50">
        <v>1237000</v>
      </c>
      <c r="AS78" s="50">
        <v>1204500</v>
      </c>
      <c r="AT78" s="50">
        <v>1174000</v>
      </c>
      <c r="AU78" s="50">
        <v>1145000</v>
      </c>
      <c r="AV78" s="50">
        <v>1116000</v>
      </c>
      <c r="AW78" s="50">
        <v>1088000</v>
      </c>
      <c r="AX78" s="50">
        <v>1060500</v>
      </c>
      <c r="AY78" s="50">
        <v>1033500</v>
      </c>
      <c r="AZ78" s="50">
        <v>1009000</v>
      </c>
      <c r="BA78" s="49">
        <v>984500</v>
      </c>
      <c r="BB78" s="49">
        <v>958000</v>
      </c>
      <c r="BC78" s="49">
        <v>932500</v>
      </c>
    </row>
    <row r="79" spans="1:55" s="47" customFormat="1" ht="15" thickBot="1" thickTop="1">
      <c r="A79" s="43">
        <v>5</v>
      </c>
      <c r="B79" s="55"/>
      <c r="C79" s="59" t="str">
        <f>INDEX('[3]world'!$D$3:$D$400,MATCH(D79,'[3]world'!$B$3:$B$400,0))</f>
        <v>AR</v>
      </c>
      <c r="D79" s="44" t="s">
        <v>161</v>
      </c>
      <c r="E79" s="45">
        <v>3249482</v>
      </c>
      <c r="F79" s="45">
        <v>3237976</v>
      </c>
      <c r="G79" s="45">
        <v>3230086</v>
      </c>
      <c r="H79" s="45">
        <v>3222953</v>
      </c>
      <c r="I79" s="45">
        <v>3219234</v>
      </c>
      <c r="J79" s="45">
        <v>3215800</v>
      </c>
      <c r="K79" s="45">
        <v>3212200</v>
      </c>
      <c r="L79" s="45">
        <v>3210300</v>
      </c>
      <c r="M79" s="45">
        <v>3212900</v>
      </c>
      <c r="N79" s="45">
        <v>3215300</v>
      </c>
      <c r="O79" s="45">
        <v>3226900</v>
      </c>
      <c r="P79" s="45">
        <v>3232100</v>
      </c>
      <c r="Q79" s="45">
        <v>3238200</v>
      </c>
      <c r="R79" s="45">
        <v>3246000</v>
      </c>
      <c r="S79" s="45">
        <v>3248800</v>
      </c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6"/>
      <c r="BB79" s="49"/>
      <c r="BC79" s="49"/>
    </row>
    <row r="80" spans="1:55" s="47" customFormat="1" ht="15" thickBot="1" thickTop="1">
      <c r="A80" s="43">
        <v>5</v>
      </c>
      <c r="B80" s="55"/>
      <c r="C80" s="59" t="str">
        <f>INDEX('[3]world'!$D$3:$D$400,MATCH(D80,'[3]world'!$B$3:$B$400,0))</f>
        <v>AZ</v>
      </c>
      <c r="D80" s="44" t="s">
        <v>162</v>
      </c>
      <c r="E80" s="45">
        <v>8997445</v>
      </c>
      <c r="F80" s="45">
        <v>8896901</v>
      </c>
      <c r="G80" s="45">
        <v>8629900</v>
      </c>
      <c r="H80" s="45">
        <v>8532700</v>
      </c>
      <c r="I80" s="45">
        <v>8436400</v>
      </c>
      <c r="J80" s="45">
        <v>8347300</v>
      </c>
      <c r="K80" s="45">
        <v>8265700</v>
      </c>
      <c r="L80" s="45">
        <v>8202500</v>
      </c>
      <c r="M80" s="45">
        <v>8141400</v>
      </c>
      <c r="N80" s="45">
        <v>8081000</v>
      </c>
      <c r="O80" s="45">
        <v>8016200</v>
      </c>
      <c r="P80" s="45">
        <v>7949300</v>
      </c>
      <c r="Q80" s="45">
        <v>7876700</v>
      </c>
      <c r="R80" s="45">
        <v>7799800</v>
      </c>
      <c r="S80" s="45">
        <v>7726200</v>
      </c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6"/>
      <c r="BB80" s="49"/>
      <c r="BC80" s="49"/>
    </row>
    <row r="81" spans="1:55" s="47" customFormat="1" ht="15" thickBot="1" thickTop="1">
      <c r="A81" s="43">
        <v>5</v>
      </c>
      <c r="B81" s="55"/>
      <c r="C81" s="59" t="str">
        <f>INDEX('[3]world'!$D$3:$D$400,MATCH(D81,'[3]world'!$B$3:$B$400,0))</f>
        <v>BEL</v>
      </c>
      <c r="D81" s="44" t="s">
        <v>163</v>
      </c>
      <c r="E81" s="45">
        <v>9480178</v>
      </c>
      <c r="F81" s="45">
        <v>9493172</v>
      </c>
      <c r="G81" s="45">
        <v>9689770</v>
      </c>
      <c r="H81" s="45">
        <v>9714461</v>
      </c>
      <c r="I81" s="45">
        <v>9750540</v>
      </c>
      <c r="J81" s="45">
        <v>9800073</v>
      </c>
      <c r="K81" s="45">
        <v>9849062</v>
      </c>
      <c r="L81" s="45">
        <v>9898590</v>
      </c>
      <c r="M81" s="45">
        <v>9950941</v>
      </c>
      <c r="N81" s="45">
        <v>9990435</v>
      </c>
      <c r="O81" s="45">
        <v>10019480</v>
      </c>
      <c r="P81" s="45">
        <v>10045237</v>
      </c>
      <c r="Q81" s="45">
        <v>10092986</v>
      </c>
      <c r="R81" s="45">
        <v>10141880</v>
      </c>
      <c r="S81" s="45">
        <v>10177258</v>
      </c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6"/>
      <c r="BB81" s="49"/>
      <c r="BC81" s="49"/>
    </row>
    <row r="82" spans="1:55" s="47" customFormat="1" ht="15" thickBot="1" thickTop="1">
      <c r="A82" s="43">
        <v>5</v>
      </c>
      <c r="B82" s="55"/>
      <c r="C82" s="59" t="str">
        <f>INDEX('[3]world'!$D$3:$D$400,MATCH(D82,'[3]world'!$B$3:$B$400,0))</f>
        <v>Gru</v>
      </c>
      <c r="D82" s="44" t="s">
        <v>164</v>
      </c>
      <c r="E82" s="45"/>
      <c r="F82" s="45">
        <v>4385429</v>
      </c>
      <c r="G82" s="45">
        <v>4382070</v>
      </c>
      <c r="H82" s="45">
        <v>4394702</v>
      </c>
      <c r="I82" s="45">
        <v>4401292</v>
      </c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49"/>
      <c r="BB82" s="49"/>
      <c r="BC82" s="49"/>
    </row>
    <row r="83" spans="1:55" s="47" customFormat="1" ht="15" thickBot="1" thickTop="1">
      <c r="A83" s="43">
        <v>5</v>
      </c>
      <c r="B83" s="55"/>
      <c r="C83" s="59" t="str">
        <f>INDEX('[3]world'!$D$3:$D$400,MATCH(D83,'[3]world'!$B$3:$B$400,0))</f>
        <v>MD</v>
      </c>
      <c r="D83" s="44" t="s">
        <v>291</v>
      </c>
      <c r="E83" s="45">
        <v>3563695</v>
      </c>
      <c r="F83" s="45">
        <v>3567512</v>
      </c>
      <c r="G83" s="45">
        <v>3572703</v>
      </c>
      <c r="H83" s="45">
        <v>3581110</v>
      </c>
      <c r="I83" s="45">
        <v>3589936</v>
      </c>
      <c r="J83" s="45">
        <v>3600436</v>
      </c>
      <c r="K83" s="45">
        <v>3607435</v>
      </c>
      <c r="L83" s="45">
        <v>3618312</v>
      </c>
      <c r="M83" s="45">
        <v>3627812</v>
      </c>
      <c r="N83" s="45">
        <v>3635112</v>
      </c>
      <c r="O83" s="45">
        <v>3644070</v>
      </c>
      <c r="P83" s="45">
        <v>3649930</v>
      </c>
      <c r="Q83" s="45">
        <v>3655559</v>
      </c>
      <c r="R83" s="45">
        <v>3657900</v>
      </c>
      <c r="S83" s="50">
        <v>4331870</v>
      </c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49"/>
      <c r="BB83" s="49"/>
      <c r="BC83" s="49"/>
    </row>
    <row r="84" spans="1:55" s="47" customFormat="1" ht="15" thickBot="1" thickTop="1">
      <c r="A84" s="43">
        <v>5</v>
      </c>
      <c r="B84" s="55"/>
      <c r="C84" s="59" t="str">
        <f>INDEX('[3]world'!$D$3:$D$400,MATCH(D84,'[3]world'!$B$3:$B$400,0))</f>
        <v>RU</v>
      </c>
      <c r="D84" s="44" t="s">
        <v>165</v>
      </c>
      <c r="E84" s="45">
        <v>141914509</v>
      </c>
      <c r="F84" s="45">
        <v>141903979</v>
      </c>
      <c r="G84" s="45">
        <v>142008838</v>
      </c>
      <c r="H84" s="45">
        <v>142220968</v>
      </c>
      <c r="I84" s="45">
        <v>142753551</v>
      </c>
      <c r="J84" s="45"/>
      <c r="K84" s="45">
        <v>144168205</v>
      </c>
      <c r="L84" s="50"/>
      <c r="M84" s="50">
        <v>145649334</v>
      </c>
      <c r="N84" s="50">
        <v>146303611</v>
      </c>
      <c r="O84" s="50">
        <v>146890128</v>
      </c>
      <c r="P84" s="45">
        <v>147539426</v>
      </c>
      <c r="Q84" s="45">
        <v>147802133</v>
      </c>
      <c r="R84" s="45">
        <v>148028613</v>
      </c>
      <c r="S84" s="45">
        <v>148291638</v>
      </c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6"/>
      <c r="BB84" s="49"/>
      <c r="BC84" s="49"/>
    </row>
    <row r="85" spans="1:55" s="47" customFormat="1" ht="15" thickBot="1" thickTop="1">
      <c r="A85" s="43">
        <v>5</v>
      </c>
      <c r="B85" s="55"/>
      <c r="C85" s="59" t="str">
        <f>INDEX('[3]world'!$D$3:$D$400,MATCH(D85,'[3]world'!$B$3:$B$400,0))</f>
        <v>UKR</v>
      </c>
      <c r="D85" s="44" t="s">
        <v>166</v>
      </c>
      <c r="E85" s="45">
        <v>45782592</v>
      </c>
      <c r="F85" s="45">
        <v>45963359</v>
      </c>
      <c r="G85" s="45">
        <v>46192309</v>
      </c>
      <c r="H85" s="45">
        <v>46465691</v>
      </c>
      <c r="I85" s="45">
        <v>46749170</v>
      </c>
      <c r="J85" s="45">
        <v>47100462</v>
      </c>
      <c r="K85" s="45">
        <v>47442079</v>
      </c>
      <c r="L85" s="45">
        <v>47823108</v>
      </c>
      <c r="M85" s="45">
        <v>48240902</v>
      </c>
      <c r="N85" s="45">
        <v>48663609</v>
      </c>
      <c r="O85" s="45">
        <v>49114950</v>
      </c>
      <c r="P85" s="45">
        <v>49544808</v>
      </c>
      <c r="Q85" s="45">
        <v>49973488</v>
      </c>
      <c r="R85" s="50">
        <v>50400041</v>
      </c>
      <c r="S85" s="50">
        <v>50874104</v>
      </c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49"/>
      <c r="BB85" s="49"/>
      <c r="BC85" s="49"/>
    </row>
    <row r="86" spans="1:55" s="47" customFormat="1" ht="15" thickBot="1" thickTop="1">
      <c r="A86" s="43">
        <v>5</v>
      </c>
      <c r="B86" s="55"/>
      <c r="C86" s="59" t="str">
        <f>INDEX('[3]world'!$D$3:$D$400,MATCH(D86,'[3]world'!$B$3:$B$400,0))</f>
        <v>And</v>
      </c>
      <c r="D86" s="44" t="s">
        <v>167</v>
      </c>
      <c r="E86" s="45">
        <v>84082</v>
      </c>
      <c r="F86" s="45">
        <v>84484</v>
      </c>
      <c r="G86" s="45">
        <v>83137</v>
      </c>
      <c r="H86" s="45">
        <v>81222</v>
      </c>
      <c r="I86" s="45">
        <v>78549</v>
      </c>
      <c r="J86" s="45">
        <v>76875</v>
      </c>
      <c r="K86" s="45">
        <v>72320</v>
      </c>
      <c r="L86" s="45">
        <v>67159</v>
      </c>
      <c r="M86" s="45">
        <v>66334</v>
      </c>
      <c r="N86" s="45">
        <v>65844</v>
      </c>
      <c r="O86" s="45">
        <v>65971</v>
      </c>
      <c r="P86" s="45">
        <v>65877</v>
      </c>
      <c r="Q86" s="45">
        <v>65306</v>
      </c>
      <c r="R86" s="50">
        <v>64479</v>
      </c>
      <c r="S86" s="50">
        <v>63859</v>
      </c>
      <c r="T86" s="50">
        <v>64311</v>
      </c>
      <c r="U86" s="50">
        <v>65226</v>
      </c>
      <c r="V86" s="50">
        <v>61599</v>
      </c>
      <c r="W86" s="50">
        <v>59048</v>
      </c>
      <c r="X86" s="50">
        <v>54507</v>
      </c>
      <c r="Y86" s="50">
        <v>50887</v>
      </c>
      <c r="Z86" s="50">
        <v>50528</v>
      </c>
      <c r="AA86" s="50">
        <v>48451</v>
      </c>
      <c r="AB86" s="50">
        <v>46976</v>
      </c>
      <c r="AC86" s="50">
        <v>44593</v>
      </c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49"/>
      <c r="BB86" s="49"/>
      <c r="BC86" s="49"/>
    </row>
    <row r="87" spans="1:55" s="47" customFormat="1" ht="15" thickBot="1" thickTop="1">
      <c r="A87" s="43">
        <v>5</v>
      </c>
      <c r="B87" s="55"/>
      <c r="C87" s="59" t="str">
        <f>INDEX('[3]world'!$D$3:$D$400,MATCH(D87,'[3]world'!$B$3:$B$400,0))</f>
        <v>Mnk</v>
      </c>
      <c r="D87" s="44" t="s">
        <v>168</v>
      </c>
      <c r="E87" s="45"/>
      <c r="F87" s="45"/>
      <c r="G87" s="45"/>
      <c r="H87" s="45"/>
      <c r="I87" s="45"/>
      <c r="J87" s="45">
        <v>33085</v>
      </c>
      <c r="K87" s="45">
        <v>32828</v>
      </c>
      <c r="L87" s="45"/>
      <c r="M87" s="45"/>
      <c r="N87" s="45"/>
      <c r="O87" s="45"/>
      <c r="P87" s="45"/>
      <c r="Q87" s="45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49"/>
      <c r="BB87" s="49"/>
      <c r="BC87" s="49"/>
    </row>
    <row r="88" spans="1:55" s="47" customFormat="1" ht="15" thickBot="1" thickTop="1">
      <c r="A88" s="43">
        <v>5</v>
      </c>
      <c r="B88" s="55"/>
      <c r="C88" s="59" t="str">
        <f>INDEX('[3]world'!$D$3:$D$400,MATCH(D88,'[3]world'!$B$3:$B$400,0))</f>
        <v>Sma</v>
      </c>
      <c r="D88" s="44" t="s">
        <v>169</v>
      </c>
      <c r="E88" s="45"/>
      <c r="F88" s="45">
        <v>31269</v>
      </c>
      <c r="G88" s="45">
        <v>32054</v>
      </c>
      <c r="H88" s="45">
        <v>30368</v>
      </c>
      <c r="I88" s="45">
        <v>29999</v>
      </c>
      <c r="J88" s="50">
        <v>29673</v>
      </c>
      <c r="K88" s="50">
        <v>29241</v>
      </c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49"/>
      <c r="BB88" s="49"/>
      <c r="BC88" s="49"/>
    </row>
    <row r="89" spans="1:55" s="47" customFormat="1" ht="15" thickBot="1" thickTop="1">
      <c r="A89" s="43">
        <v>5</v>
      </c>
      <c r="B89" s="55"/>
      <c r="C89" s="59" t="str">
        <f>INDEX('[3]world'!$D$3:$D$400,MATCH(D89,'[3]world'!$B$3:$B$400,0))</f>
        <v>Mnk</v>
      </c>
      <c r="D89" s="44" t="s">
        <v>168</v>
      </c>
      <c r="E89" s="50"/>
      <c r="F89" s="50"/>
      <c r="G89" s="50"/>
      <c r="H89" s="45">
        <v>288</v>
      </c>
      <c r="I89" s="45">
        <v>300</v>
      </c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49"/>
      <c r="BB89" s="49"/>
      <c r="BC89" s="49"/>
    </row>
    <row r="90" spans="1:55" s="47" customFormat="1" ht="15" thickBot="1" thickTop="1">
      <c r="A90" s="43">
        <v>5</v>
      </c>
      <c r="B90" s="55"/>
      <c r="C90" s="59" t="str">
        <f>INDEX('[3]world'!$D$3:$D$400,MATCH(D90,'[3]world'!$B$3:$B$400,0))</f>
        <v>Sma</v>
      </c>
      <c r="D90" s="51" t="s">
        <v>169</v>
      </c>
      <c r="E90" s="52">
        <v>159</v>
      </c>
      <c r="F90" s="52">
        <v>67</v>
      </c>
      <c r="G90" s="52">
        <v>77</v>
      </c>
      <c r="H90" s="52">
        <v>65</v>
      </c>
      <c r="I90" s="52">
        <v>121</v>
      </c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4"/>
      <c r="BB90" s="49"/>
      <c r="BC90" s="49"/>
    </row>
    <row r="91" ht="15" thickTop="1"/>
  </sheetData>
  <sheetProtection/>
  <mergeCells count="2">
    <mergeCell ref="D34:G34"/>
    <mergeCell ref="B1:D1"/>
  </mergeCells>
  <hyperlinks>
    <hyperlink ref="D22" r:id="rId1" display="http://demoscope.ru/weekly/app/app4089.xls"/>
  </hyperlinks>
  <printOptions/>
  <pageMargins left="0.7" right="0.7" top="0.75" bottom="0.75" header="0.3" footer="0.3"/>
  <pageSetup horizontalDpi="600" verticalDpi="600" orientation="portrait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Устюжанина</dc:creator>
  <cp:keywords/>
  <dc:description/>
  <cp:lastModifiedBy>институт демографии</cp:lastModifiedBy>
  <dcterms:created xsi:type="dcterms:W3CDTF">2010-05-18T09:09:54Z</dcterms:created>
  <dcterms:modified xsi:type="dcterms:W3CDTF">2012-04-01T19:13:57Z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