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<sst xmlns="http://schemas.openxmlformats.org/spreadsheetml/2006/main" count="318" uniqueCount="63">
  <si>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</si>
  <si>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</si>
  <si>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</si>
  <si>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</si>
  <si>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</si>
  <si>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</si>
  <si>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</si>
  <si>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</si>
  <si>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</si>
  <si>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</si>
  <si>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</si>
  <si>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</si>
  <si>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Год</t>
  </si>
  <si>
    <t>Число столбцов в категории 1</t>
  </si>
  <si>
    <t>источник</t>
  </si>
  <si>
    <t>Демографический ежегодник России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</si>
  <si>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</si>
  <si>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</si>
  <si>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</si>
  <si>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</si>
  <si>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</si>
  <si>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Винник М.В.</t>
  </si>
  <si>
    <t>имя файла</t>
  </si>
  <si>
    <t>краткое описание</t>
  </si>
  <si>
    <t>Информационный массив</t>
  </si>
  <si>
    <t>название категории 2</t>
  </si>
  <si>
    <t>поселения</t>
  </si>
  <si>
    <t>№ категории 2 п/п</t>
  </si>
  <si>
    <t>код категории 2</t>
  </si>
  <si>
    <t>Число строк категории 2</t>
  </si>
  <si>
    <t>причина смерти</t>
  </si>
  <si>
    <t>Массив получен путем копирования  word файла из Демографического ежегодника России 2009 г.</t>
  </si>
  <si>
    <t>код</t>
  </si>
  <si>
    <t>Городское население</t>
  </si>
  <si>
    <t>Коэффициенты смертности по причинам смерти</t>
  </si>
  <si>
    <t>Пол</t>
  </si>
  <si>
    <t>пол</t>
  </si>
  <si>
    <t>на 100 000 человек населения</t>
  </si>
  <si>
    <t>win010</t>
  </si>
  <si>
    <t>дата издания</t>
  </si>
  <si>
    <t>тип источника</t>
  </si>
  <si>
    <t>Ежегодник</t>
  </si>
  <si>
    <t>От всех причин</t>
  </si>
  <si>
    <t>Инфекционные и паразитарные болезни (Коды A00-B99)</t>
  </si>
  <si>
    <t>Новообразования (Коды C00-D48)</t>
  </si>
  <si>
    <t>Болезни системы кровообращения. (Коды I00-I99)</t>
  </si>
  <si>
    <t>Болезни органов дыхания. (Коды J00-J99)</t>
  </si>
  <si>
    <t>Болезни органов пищеварения. (Коды K00-K93)</t>
  </si>
  <si>
    <t xml:space="preserve"> Внешние причины смерти. (Коды V01-Y98)</t>
  </si>
  <si>
    <t>Тип поселения</t>
  </si>
  <si>
    <t>Мужчины</t>
  </si>
  <si>
    <t>Женщины</t>
  </si>
  <si>
    <t>Сельское население</t>
  </si>
  <si>
    <t>Коэффициенты смертности по основным классам причин смерти по типу поселения и полу, РФ, 1965-2008</t>
  </si>
  <si>
    <t>Дополнительные категории массива</t>
  </si>
  <si>
    <t>1-я категория: название</t>
  </si>
  <si>
    <t>страны мира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</si>
  <si>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</si>
  <si>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</si>
  <si>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</si>
  <si>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</si>
  <si>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</si>
  <si>
    <t>Россия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</si>
</sst>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sz val="10"/>
      <name val="Arial Cyr"/>
      <family val="0"/>
    </font>
    <font>
      <b/>
      <sz val="11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name val="Arial Narrow"/>
      <family val="2"/>
    </font>
    <font>
      <sz val="9"/>
      <name val="Arial Narrow"/>
      <family val="2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b/>
      <sz val="8"/>
      <color indexed="10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/>
      <top/>
      <bottom/>
    </border>
    <border>
      <left style="thick">
        <color indexed="14"/>
      </left>
      <right style="thick">
        <color indexed="14"/>
      </right>
      <top style="thick">
        <color indexed="14"/>
      </top>
      <bottom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 style="thick">
        <color indexed="14"/>
      </right>
      <top/>
      <bottom/>
    </border>
    <border>
      <left style="thick">
        <color indexed="14"/>
      </left>
      <right style="thick">
        <color indexed="14"/>
      </right>
      <top/>
      <bottom style="thick">
        <color indexed="14"/>
      </bottom>
    </border>
    <border>
      <left style="thick">
        <color indexed="14"/>
      </left>
      <right/>
      <top style="thick">
        <color indexed="14"/>
      </top>
      <bottom/>
    </border>
    <border>
      <left style="thick">
        <color indexed="14"/>
      </left>
      <right/>
      <top/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/>
      <right style="thin"/>
      <top>
        <color indexed="63"/>
      </top>
      <bottom style="thin"/>
    </border>
    <border>
      <left style="thick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right" vertical="center"/>
    </xf>
    <xf numFmtId="0" fontId="8" fillId="33" borderId="11" xfId="42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36" borderId="12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64" fillId="0" borderId="0" xfId="0" applyFont="1" applyAlignment="1">
      <alignment/>
    </xf>
    <xf numFmtId="0" fontId="14" fillId="36" borderId="13" xfId="0" applyFont="1" applyFill="1" applyBorder="1" applyAlignment="1">
      <alignment horizontal="left" vertical="center"/>
    </xf>
    <xf numFmtId="0" fontId="14" fillId="36" borderId="14" xfId="0" applyFont="1" applyFill="1" applyBorder="1" applyAlignment="1">
      <alignment horizontal="left" vertical="center"/>
    </xf>
    <xf numFmtId="0" fontId="14" fillId="36" borderId="15" xfId="0" applyFont="1" applyFill="1" applyBorder="1" applyAlignment="1">
      <alignment horizontal="left" vertical="center"/>
    </xf>
    <xf numFmtId="0" fontId="14" fillId="36" borderId="16" xfId="0" applyFont="1" applyFill="1" applyBorder="1" applyAlignment="1">
      <alignment horizontal="left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36" borderId="17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left" vertical="center"/>
    </xf>
    <xf numFmtId="0" fontId="18" fillId="36" borderId="15" xfId="0" applyFont="1" applyFill="1" applyBorder="1" applyAlignment="1">
      <alignment horizontal="left" vertical="center"/>
    </xf>
    <xf numFmtId="0" fontId="18" fillId="36" borderId="18" xfId="0" applyFont="1" applyFill="1" applyBorder="1" applyAlignment="1">
      <alignment horizontal="left" vertical="center"/>
    </xf>
    <xf numFmtId="0" fontId="16" fillId="34" borderId="1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2" fillId="34" borderId="19" xfId="0" applyFont="1" applyFill="1" applyBorder="1" applyAlignment="1">
      <alignment horizontal="center" vertical="center"/>
    </xf>
    <xf numFmtId="0" fontId="11" fillId="37" borderId="20" xfId="53" applyFill="1" applyBorder="1" applyAlignment="1">
      <alignment horizontal="left" indent="1"/>
      <protection/>
    </xf>
    <xf numFmtId="0" fontId="9" fillId="33" borderId="11" xfId="0" applyFont="1" applyFill="1" applyBorder="1" applyAlignment="1">
      <alignment horizontal="center" vertical="center"/>
    </xf>
    <xf numFmtId="14" fontId="5" fillId="33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36" borderId="14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/>
    </xf>
    <xf numFmtId="0" fontId="19" fillId="38" borderId="22" xfId="0" applyFont="1" applyFill="1" applyBorder="1" applyAlignment="1">
      <alignment horizontal="center" vertical="center"/>
    </xf>
    <xf numFmtId="0" fontId="69" fillId="38" borderId="21" xfId="0" applyFont="1" applyFill="1" applyBorder="1" applyAlignment="1">
      <alignment horizontal="center" vertical="top" wrapText="1"/>
    </xf>
    <xf numFmtId="0" fontId="11" fillId="37" borderId="23" xfId="53" applyFill="1" applyBorder="1" applyAlignment="1">
      <alignment horizontal="left" indent="1"/>
      <protection/>
    </xf>
    <xf numFmtId="0" fontId="16" fillId="34" borderId="21" xfId="0" applyFont="1" applyFill="1" applyBorder="1" applyAlignment="1">
      <alignment horizontal="center" vertical="center"/>
    </xf>
    <xf numFmtId="0" fontId="69" fillId="38" borderId="24" xfId="0" applyFont="1" applyFill="1" applyBorder="1" applyAlignment="1">
      <alignment horizontal="center" vertical="top" wrapText="1"/>
    </xf>
    <xf numFmtId="164" fontId="69" fillId="38" borderId="21" xfId="0" applyNumberFormat="1" applyFont="1" applyFill="1" applyBorder="1" applyAlignment="1">
      <alignment vertical="top" wrapText="1"/>
    </xf>
    <xf numFmtId="0" fontId="24" fillId="34" borderId="21" xfId="0" applyFont="1" applyFill="1" applyBorder="1" applyAlignment="1">
      <alignment horizontal="center" vertical="center"/>
    </xf>
    <xf numFmtId="0" fontId="11" fillId="38" borderId="25" xfId="53" applyFill="1" applyBorder="1" applyAlignment="1">
      <alignment horizontal="center"/>
      <protection/>
    </xf>
    <xf numFmtId="0" fontId="67" fillId="38" borderId="21" xfId="0" applyFont="1" applyFill="1" applyBorder="1" applyAlignment="1">
      <alignment horizontal="center" vertical="top" wrapText="1"/>
    </xf>
    <xf numFmtId="0" fontId="25" fillId="36" borderId="14" xfId="0" applyFont="1" applyFill="1" applyBorder="1" applyAlignment="1">
      <alignment horizontal="left" vertical="center"/>
    </xf>
    <xf numFmtId="0" fontId="25" fillId="36" borderId="15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0" fontId="4" fillId="39" borderId="0" xfId="0" applyFont="1" applyFill="1" applyAlignment="1">
      <alignment vertical="center"/>
    </xf>
    <xf numFmtId="0" fontId="5" fillId="33" borderId="12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2">
        <row r="3">
          <cell r="B3" t="str">
            <v>болезни органов дыхания (148-164)</v>
          </cell>
          <cell r="D3" t="str">
            <v>148_164</v>
          </cell>
        </row>
        <row r="4">
          <cell r="B4" t="str">
            <v>болезни органов пищеварения (165-179)</v>
          </cell>
          <cell r="D4" t="str">
            <v>165_179</v>
          </cell>
        </row>
        <row r="5">
          <cell r="B5" t="str">
            <v>болезни системы кровообращения (115-147)</v>
          </cell>
          <cell r="D5" t="str">
            <v>115_147</v>
          </cell>
        </row>
        <row r="6">
          <cell r="B6" t="str">
            <v>внешние причины (239-256,272-274)</v>
          </cell>
          <cell r="D6" t="str">
            <v>239_</v>
          </cell>
        </row>
        <row r="7">
          <cell r="B7" t="str">
            <v>все виды транспортных несчастных случаев (239-241,272-274)</v>
          </cell>
          <cell r="D7" t="str">
            <v>239_</v>
          </cell>
        </row>
        <row r="8">
          <cell r="B8" t="str">
            <v>всего умерших от всех причин (1-228, 239-256,272-274)</v>
          </cell>
          <cell r="D8" t="str">
            <v>TOT</v>
          </cell>
        </row>
        <row r="9">
          <cell r="B9" t="str">
            <v>некоторые инфекционные и паразитарные болезни (1-55)</v>
          </cell>
          <cell r="D9" t="str">
            <v>1_55</v>
          </cell>
        </row>
        <row r="10">
          <cell r="B10" t="str">
            <v>новообразования (56-89)</v>
          </cell>
          <cell r="D10" t="str">
            <v>56_89</v>
          </cell>
        </row>
        <row r="11">
          <cell r="B11" t="str">
            <v>самоубийства (249)</v>
          </cell>
          <cell r="D11">
            <v>249</v>
          </cell>
        </row>
        <row r="12">
          <cell r="B12" t="str">
            <v>случайные отравления алкоголем (247)</v>
          </cell>
          <cell r="D12">
            <v>247</v>
          </cell>
        </row>
        <row r="13">
          <cell r="B13" t="str">
            <v>убийства (250)</v>
          </cell>
          <cell r="D13">
            <v>250</v>
          </cell>
        </row>
        <row r="14">
          <cell r="B14" t="str">
            <v>От всех причин</v>
          </cell>
          <cell r="D14" t="str">
            <v>TOT</v>
          </cell>
        </row>
        <row r="15">
          <cell r="B15" t="str">
            <v>Класс I </v>
          </cell>
          <cell r="D15" t="str">
            <v>Cl_1</v>
          </cell>
        </row>
        <row r="16">
          <cell r="B16" t="str">
            <v>Класс II</v>
          </cell>
          <cell r="D16" t="str">
            <v>Cl_2</v>
          </cell>
        </row>
        <row r="17">
          <cell r="B17" t="str">
            <v>Класс IX </v>
          </cell>
          <cell r="D17" t="str">
            <v>Cl_9</v>
          </cell>
        </row>
        <row r="18">
          <cell r="B18" t="str">
            <v>Класс X </v>
          </cell>
          <cell r="D18" t="str">
            <v>Cl_10</v>
          </cell>
        </row>
        <row r="19">
          <cell r="B19" t="str">
            <v>Класс XI </v>
          </cell>
          <cell r="D19" t="str">
            <v>Cl_11</v>
          </cell>
        </row>
        <row r="20">
          <cell r="B20" t="str">
            <v>Класс XX </v>
          </cell>
          <cell r="D20" t="str">
            <v>Cl_20</v>
          </cell>
        </row>
        <row r="21">
          <cell r="B21" t="str">
            <v>Умершие в возрасте до 1 года от всех причин</v>
          </cell>
          <cell r="D21" t="str">
            <v>TOT</v>
          </cell>
        </row>
        <row r="22">
          <cell r="B22" t="str">
            <v>от некоторых инфекционных и паразитарных болезней</v>
          </cell>
          <cell r="D22">
            <v>810</v>
          </cell>
        </row>
        <row r="23">
          <cell r="B23" t="str">
            <v>от кишечных инфекций</v>
          </cell>
          <cell r="D23">
            <v>812</v>
          </cell>
        </row>
        <row r="24">
          <cell r="B24" t="str">
            <v>от септицемии</v>
          </cell>
          <cell r="D24">
            <v>814</v>
          </cell>
        </row>
        <row r="25">
          <cell r="B25" t="str">
            <v>от болезней эндокринной системы, расстройства питания, нарушения обмена веществ</v>
          </cell>
          <cell r="D25">
            <v>820</v>
          </cell>
        </row>
        <row r="26">
          <cell r="B26" t="str">
            <v>от болезней нервной системы</v>
          </cell>
          <cell r="D26">
            <v>830</v>
          </cell>
        </row>
        <row r="27">
          <cell r="B27" t="str">
            <v>из них от менингита, за исключением менингита при инфекционных и паразитарных заболеваниях</v>
          </cell>
          <cell r="D27">
            <v>832</v>
          </cell>
        </row>
        <row r="28">
          <cell r="B28" t="str">
            <v>от болезней глаза и его придаточного аппарата</v>
          </cell>
          <cell r="D28">
            <v>840</v>
          </cell>
        </row>
        <row r="29">
          <cell r="B29" t="str">
            <v>от болезней уха и сосцевидного отростка</v>
          </cell>
          <cell r="D29">
            <v>860</v>
          </cell>
        </row>
        <row r="30">
          <cell r="B30" t="str">
            <v>от болезней оpганов дыхания</v>
          </cell>
          <cell r="D30">
            <v>880</v>
          </cell>
        </row>
        <row r="31">
          <cell r="B31" t="str">
            <v>от пневмоний</v>
          </cell>
          <cell r="D31">
            <v>882</v>
          </cell>
        </row>
        <row r="32">
          <cell r="B32" t="str">
            <v>от гриппа</v>
          </cell>
          <cell r="D32">
            <v>884</v>
          </cell>
        </row>
        <row r="33">
          <cell r="B33" t="str">
            <v>от болезней оpганов пищеваpения</v>
          </cell>
          <cell r="D33">
            <v>900</v>
          </cell>
        </row>
        <row r="34">
          <cell r="B34" t="str">
            <v>от вpожденных аномалий (пороков развития), деформаций и хромосомных нарушений</v>
          </cell>
          <cell r="D34">
            <v>920</v>
          </cell>
        </row>
        <row r="35">
          <cell r="B35" t="str">
            <v>от врожденной гидроцефалии и спина бифида</v>
          </cell>
          <cell r="D35">
            <v>922</v>
          </cell>
        </row>
        <row r="36">
          <cell r="B36" t="str">
            <v>от врожденных аномалий системы кровообращения</v>
          </cell>
          <cell r="D36">
            <v>924</v>
          </cell>
        </row>
        <row r="37">
          <cell r="B37" t="str">
            <v>от отдельных состояний, возникающих в перинатальном периоде</v>
          </cell>
          <cell r="D37">
            <v>940</v>
          </cell>
        </row>
        <row r="38">
          <cell r="B38" t="str">
            <v>от родовых травм</v>
          </cell>
          <cell r="D38">
            <v>942</v>
          </cell>
        </row>
        <row r="39">
          <cell r="B39" t="str">
            <v>от внутриматочной гипоксии и асфиксии в родах</v>
          </cell>
          <cell r="D39">
            <v>944</v>
          </cell>
        </row>
        <row r="40">
          <cell r="B40" t="str">
            <v>от внешних причин смерти  </v>
          </cell>
          <cell r="D40">
            <v>970</v>
          </cell>
        </row>
        <row r="41">
          <cell r="B41" t="str">
            <v>Умершие от всех причин</v>
          </cell>
          <cell r="D41" t="str">
            <v>TOT</v>
          </cell>
        </row>
        <row r="42">
          <cell r="B42" t="str">
            <v>от болезней системы кpовообращения</v>
          </cell>
          <cell r="D42">
            <v>1002</v>
          </cell>
        </row>
        <row r="43">
          <cell r="B43" t="str">
            <v>от гипертонической болезни с преимущественным поражением сердца и/или почек</v>
          </cell>
          <cell r="D43">
            <v>1003</v>
          </cell>
        </row>
        <row r="44">
          <cell r="B44" t="str">
            <v>от ишемической болезни сердца</v>
          </cell>
          <cell r="D44">
            <v>1004</v>
          </cell>
        </row>
        <row r="45">
          <cell r="B45" t="str">
            <v>в том числе от инфаркта миокарда</v>
          </cell>
          <cell r="D45">
            <v>1005</v>
          </cell>
        </row>
        <row r="46">
          <cell r="B46" t="str">
            <v>от других болезней сердца</v>
          </cell>
          <cell r="D46">
            <v>1006</v>
          </cell>
        </row>
        <row r="47">
          <cell r="B47" t="str">
            <v>от цереброваскулярных болезней</v>
          </cell>
          <cell r="D47">
            <v>1007</v>
          </cell>
        </row>
        <row r="48">
          <cell r="B48" t="str">
            <v>от новообpазований</v>
          </cell>
          <cell r="D48">
            <v>1008</v>
          </cell>
        </row>
        <row r="49">
          <cell r="B49" t="str">
            <v>из них от злокачественных</v>
          </cell>
          <cell r="D49">
            <v>1009</v>
          </cell>
        </row>
        <row r="50">
          <cell r="B50" t="str">
            <v>органов дыхания и грудной клетки</v>
          </cell>
          <cell r="D50">
            <v>1010</v>
          </cell>
        </row>
        <row r="51">
          <cell r="B51" t="str">
            <v>органов пищеварения</v>
          </cell>
          <cell r="D51">
            <v>1011</v>
          </cell>
        </row>
        <row r="52">
          <cell r="B52" t="str">
            <v>от внешних причин смерти</v>
          </cell>
          <cell r="D52">
            <v>1012</v>
          </cell>
        </row>
        <row r="53">
          <cell r="B53" t="str">
            <v>от случайных отравлений алкоголем</v>
          </cell>
          <cell r="D53">
            <v>1013</v>
          </cell>
        </row>
        <row r="54">
          <cell r="B54" t="str">
            <v>от всех видов транспортных несчастных случаев</v>
          </cell>
          <cell r="D54">
            <v>1014</v>
          </cell>
        </row>
        <row r="55">
          <cell r="B55" t="str">
            <v>в том числе от дорожно-транспортных происшествий</v>
          </cell>
          <cell r="D55">
            <v>1015</v>
          </cell>
        </row>
        <row r="56">
          <cell r="B56" t="str">
            <v>от самоубийств</v>
          </cell>
          <cell r="D56">
            <v>1016</v>
          </cell>
        </row>
        <row r="57">
          <cell r="B57" t="str">
            <v>от убийств</v>
          </cell>
          <cell r="D57">
            <v>1017</v>
          </cell>
        </row>
        <row r="58">
          <cell r="B58" t="str">
            <v>от повреждений с неопределенными намерениями</v>
          </cell>
          <cell r="D58">
            <v>1018</v>
          </cell>
        </row>
        <row r="59">
          <cell r="B59" t="str">
            <v>от случайных падений</v>
          </cell>
          <cell r="D59">
            <v>1019</v>
          </cell>
        </row>
        <row r="60">
          <cell r="B60" t="str">
            <v>от случайных утоплений</v>
          </cell>
          <cell r="D60">
            <v>1020</v>
          </cell>
        </row>
        <row r="61">
          <cell r="B61" t="str">
            <v>от случайных несчастных случаев,вызванных воздействием электрического тока, радиации и экстремальной температуры или атмосферного давления</v>
          </cell>
          <cell r="D61">
            <v>1021</v>
          </cell>
        </row>
        <row r="62">
          <cell r="B62" t="str">
            <v>от случайных несчастных случаев, вызванных воздействием дыма, огня и пламени</v>
          </cell>
          <cell r="D62">
            <v>1022</v>
          </cell>
        </row>
        <row r="63">
          <cell r="B63" t="str">
            <v>от болезней оpганов дыхания</v>
          </cell>
          <cell r="D63">
            <v>1023</v>
          </cell>
        </row>
        <row r="64">
          <cell r="B64" t="str">
            <v>от пневмоний</v>
          </cell>
          <cell r="D64">
            <v>1024</v>
          </cell>
        </row>
        <row r="65">
          <cell r="B65" t="str">
            <v>от хронических болезней нижних дыхательных путей</v>
          </cell>
          <cell r="D65">
            <v>1025</v>
          </cell>
        </row>
        <row r="66">
          <cell r="B66" t="str">
            <v>в том числе от астмы</v>
          </cell>
          <cell r="D66">
            <v>1026</v>
          </cell>
        </row>
        <row r="67">
          <cell r="B67" t="str">
            <v>от болезней оpганов пищеваpения</v>
          </cell>
          <cell r="D67">
            <v>1027</v>
          </cell>
        </row>
        <row r="68">
          <cell r="B68" t="str">
            <v>от язвенной болезни</v>
          </cell>
          <cell r="D68">
            <v>1028</v>
          </cell>
        </row>
        <row r="69">
          <cell r="B69" t="str">
            <v>от болезней печени</v>
          </cell>
          <cell r="D69">
            <v>1029</v>
          </cell>
        </row>
        <row r="70">
          <cell r="B70" t="str">
            <v>в том числе от алкогольной болезни печени</v>
          </cell>
          <cell r="D70">
            <v>1030</v>
          </cell>
        </row>
        <row r="71">
          <cell r="B71" t="str">
            <v>от желчекаменной болезни и холецистита</v>
          </cell>
          <cell r="D71">
            <v>1031</v>
          </cell>
        </row>
        <row r="72">
          <cell r="B72" t="str">
            <v>от болезней поджелудочной железы</v>
          </cell>
          <cell r="D72">
            <v>1032</v>
          </cell>
        </row>
        <row r="73">
          <cell r="B73" t="str">
            <v>от некоторых инфекционных и паpазитаpных болезней </v>
          </cell>
          <cell r="D73">
            <v>1033</v>
          </cell>
        </row>
        <row r="74">
          <cell r="B74" t="str">
            <v>от кишечных инфекций</v>
          </cell>
          <cell r="D74">
            <v>1034</v>
          </cell>
        </row>
        <row r="75">
          <cell r="B75" t="str">
            <v>от туберкулеза (всех форм)</v>
          </cell>
          <cell r="D75">
            <v>1035</v>
          </cell>
        </row>
        <row r="76">
          <cell r="B76" t="str">
            <v>от вирусного гепатита</v>
          </cell>
          <cell r="D76">
            <v>1036</v>
          </cell>
        </row>
        <row r="77">
          <cell r="B77" t="str">
            <v>от болезни, вызванной вирусом     иммунодефицита человека (ВИЧ)</v>
          </cell>
          <cell r="D77">
            <v>1037</v>
          </cell>
        </row>
        <row r="78">
          <cell r="B78" t="str">
            <v>от болезней мочеполовой системы</v>
          </cell>
          <cell r="D78">
            <v>1038</v>
          </cell>
        </row>
        <row r="79">
          <cell r="B79" t="str">
            <v>от болезней нервной системы</v>
          </cell>
          <cell r="D79">
            <v>1039</v>
          </cell>
        </row>
        <row r="80">
          <cell r="B80" t="str">
            <v>от болезней глаза и его придаточного аппарата  </v>
          </cell>
          <cell r="D80">
            <v>1040</v>
          </cell>
        </row>
        <row r="81">
          <cell r="B81" t="str">
            <v>от болезней уха и сосцевидного отростка</v>
          </cell>
          <cell r="D81">
            <v>1041</v>
          </cell>
        </row>
        <row r="82">
          <cell r="B82" t="str">
            <v>от болезней эндокринной системы, расстройства питания и нарушения обмена веществ</v>
          </cell>
          <cell r="D82">
            <v>1042</v>
          </cell>
        </row>
        <row r="83">
          <cell r="B83" t="str">
            <v>из них от сахарного диабета</v>
          </cell>
          <cell r="D83">
            <v>1043</v>
          </cell>
        </row>
        <row r="84">
          <cell r="B84" t="str">
            <v>от психических расстройств и расстройств поведения</v>
          </cell>
          <cell r="D84">
            <v>1044</v>
          </cell>
        </row>
        <row r="85">
          <cell r="B85" t="str">
            <v>от психических и поведенческих расстройств, вызванных употреблением алкоголя</v>
          </cell>
          <cell r="D85">
            <v>1045</v>
          </cell>
        </row>
        <row r="86">
          <cell r="B86" t="str">
            <v>от психических и поведенческих расстройств, вызванных употреблением наркотических средств  и других психоактивных веществ</v>
          </cell>
          <cell r="D86">
            <v>1046</v>
          </cell>
        </row>
        <row r="87">
          <cell r="B87" t="str">
            <v>от болезней костно-мышечной системы и соединительной ткани</v>
          </cell>
          <cell r="D87">
            <v>1047</v>
          </cell>
        </row>
        <row r="88">
          <cell r="B88" t="str">
            <v>от болезней крови, кроветворных органов и отдельных нарушений с вовлечением иммунного механизма</v>
          </cell>
          <cell r="D88">
            <v>1048</v>
          </cell>
        </row>
        <row r="89">
          <cell r="B89" t="str">
            <v>из них от анемий</v>
          </cell>
          <cell r="D89">
            <v>1049</v>
          </cell>
        </row>
        <row r="90">
          <cell r="B90" t="str">
            <v>от болезней кожи и подкожной клетчатки</v>
          </cell>
          <cell r="D90">
            <v>1050</v>
          </cell>
        </row>
        <row r="91">
          <cell r="B91" t="str">
            <v>от осложнений беременности, родов и послеродового периода</v>
          </cell>
          <cell r="D91">
            <v>1051</v>
          </cell>
        </row>
        <row r="92">
          <cell r="B92" t="str">
            <v>от симптомов, признаков и отклонений от нормы, выявленных при клинических и лабораторных исследованиях</v>
          </cell>
          <cell r="D92">
            <v>1052</v>
          </cell>
        </row>
        <row r="93">
          <cell r="B93" t="str">
            <v>из них от старости</v>
          </cell>
          <cell r="D93">
            <v>1053</v>
          </cell>
        </row>
        <row r="94">
          <cell r="B94" t="str">
            <v>Инфекционные и паразитарные болезни (Коды A00-B99)</v>
          </cell>
          <cell r="D94">
            <v>1200</v>
          </cell>
        </row>
        <row r="95">
          <cell r="B95" t="str">
            <v>Новообразования (Коды C00-D48)</v>
          </cell>
          <cell r="D95">
            <v>1201</v>
          </cell>
        </row>
        <row r="96">
          <cell r="B96" t="str">
            <v>Болезни системы кровообращения. (Коды I00-I99)</v>
          </cell>
          <cell r="D96">
            <v>1202</v>
          </cell>
        </row>
        <row r="97">
          <cell r="B97" t="str">
            <v>Болезни органов дыхания. (Коды J00-J99)</v>
          </cell>
          <cell r="D97">
            <v>1203</v>
          </cell>
        </row>
        <row r="98">
          <cell r="B98" t="str">
            <v>Болезни органов пищеварения. (Коды K00-K93)</v>
          </cell>
          <cell r="D98">
            <v>1204</v>
          </cell>
        </row>
        <row r="99">
          <cell r="B99" t="str">
            <v> Внешние причины смерти. (Коды V01-Y98)</v>
          </cell>
          <cell r="D99">
            <v>1205</v>
          </cell>
        </row>
      </sheetData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5"/>
  <sheetViews>
    <sheetView tabSelected="1" zoomScalePageLayoutView="0" workbookViewId="0" topLeftCell="A43">
      <selection activeCell="E50" sqref="E50"/>
    </sheetView>
  </sheetViews>
  <sheetFormatPr defaultColWidth="9.140625" defaultRowHeight="15"/>
  <cols>
    <col min="1" max="2" width="5.57421875" style="18" customWidth="1"/>
    <col min="3" max="3" width="31.28125" style="18" customWidth="1"/>
    <col min="4" max="4" width="42.7109375" style="0" customWidth="1"/>
    <col min="5" max="5" width="31.28125" style="0" customWidth="1"/>
    <col min="6" max="7" width="13.28125" style="0" customWidth="1"/>
    <col min="8" max="8" width="15.57421875" style="0" customWidth="1"/>
    <col min="9" max="9" width="17.28125" style="0" customWidth="1"/>
    <col min="10" max="14" width="12.7109375" style="0" customWidth="1"/>
  </cols>
  <sheetData>
    <row r="1" spans="1:11" ht="30" thickBot="1">
      <c r="A1" s="14"/>
      <c r="B1" s="70" t="s">
        <v>0</v>
      </c>
      <c r="C1" s="71"/>
      <c r="D1" s="71"/>
      <c r="E1" s="71"/>
      <c r="F1" s="71"/>
      <c r="G1" s="71"/>
      <c r="H1" s="71"/>
      <c r="I1" s="71"/>
      <c r="J1" s="1"/>
      <c r="K1" s="1"/>
    </row>
    <row r="2" spans="1:11" ht="18" thickTop="1">
      <c r="A2" s="14">
        <v>1</v>
      </c>
      <c r="B2" s="14">
        <v>1</v>
      </c>
      <c r="C2" s="19" t="s">
        <v>1</v>
      </c>
      <c r="D2" s="2" t="s">
        <v>34</v>
      </c>
      <c r="E2" s="3"/>
      <c r="F2" s="1"/>
      <c r="G2" s="1"/>
      <c r="H2" s="1"/>
      <c r="I2" s="1"/>
      <c r="J2" s="1"/>
      <c r="K2" s="1"/>
    </row>
    <row r="3" spans="1:11" ht="27.75" customHeight="1" thickBot="1">
      <c r="A3" s="14">
        <v>1</v>
      </c>
      <c r="B3" s="14">
        <v>2</v>
      </c>
      <c r="C3" s="15" t="s">
        <v>2</v>
      </c>
      <c r="D3" s="16" t="s">
        <v>53</v>
      </c>
      <c r="E3" s="3"/>
      <c r="F3" s="1"/>
      <c r="G3" s="1"/>
      <c r="H3" s="1"/>
      <c r="I3" s="1"/>
      <c r="J3" s="1"/>
      <c r="K3" s="1"/>
    </row>
    <row r="4" spans="1:11" ht="16.5" thickBot="1" thickTop="1">
      <c r="A4" s="14">
        <v>1</v>
      </c>
      <c r="B4" s="14">
        <v>3</v>
      </c>
      <c r="C4" s="15" t="s">
        <v>3</v>
      </c>
      <c r="D4" s="4">
        <f>INDEX('[1]показатели'!$C$3:$C$28,MATCH(D2,'[1]показатели'!$B$3:$B$28,0))</f>
        <v>13</v>
      </c>
      <c r="E4" s="3"/>
      <c r="F4" s="1"/>
      <c r="G4" s="1"/>
      <c r="H4" s="1"/>
      <c r="I4" s="1"/>
      <c r="J4" s="1"/>
      <c r="K4" s="1"/>
    </row>
    <row r="5" spans="1:11" ht="16.5" thickBot="1" thickTop="1">
      <c r="A5" s="14">
        <v>1</v>
      </c>
      <c r="B5" s="14">
        <v>4</v>
      </c>
      <c r="C5" s="15" t="s">
        <v>4</v>
      </c>
      <c r="D5" s="4" t="str">
        <f>INDEX('[1]показатели'!$D$3:$D$28,MATCH(D2,'[1]показатели'!$B$3:$B$28,0))</f>
        <v>DRCa</v>
      </c>
      <c r="E5" s="3"/>
      <c r="F5" s="1"/>
      <c r="G5" s="1"/>
      <c r="H5" s="1"/>
      <c r="I5" s="1"/>
      <c r="J5" s="1"/>
      <c r="K5" s="1"/>
    </row>
    <row r="6" spans="1:11" ht="16.5" thickBot="1" thickTop="1">
      <c r="A6" s="14">
        <v>1</v>
      </c>
      <c r="B6" s="14">
        <v>5</v>
      </c>
      <c r="C6" s="20" t="s">
        <v>5</v>
      </c>
      <c r="D6" s="4">
        <f>D8+D19</f>
        <v>3</v>
      </c>
      <c r="E6" s="3"/>
      <c r="F6" s="1"/>
      <c r="G6" s="1"/>
      <c r="H6" s="1"/>
      <c r="I6" s="1"/>
      <c r="J6" s="1"/>
      <c r="K6" s="1"/>
    </row>
    <row r="7" spans="1:11" ht="16.5" thickBot="1" thickTop="1">
      <c r="A7" s="14"/>
      <c r="B7" s="14"/>
      <c r="C7" s="17"/>
      <c r="D7" s="5"/>
      <c r="E7" s="3"/>
      <c r="F7" s="1"/>
      <c r="G7" s="1"/>
      <c r="H7" s="1"/>
      <c r="I7" s="1"/>
      <c r="J7" s="1"/>
      <c r="K7" s="1"/>
    </row>
    <row r="8" spans="1:5" s="25" customFormat="1" ht="14.25" thickBot="1" thickTop="1">
      <c r="A8" s="25">
        <v>1</v>
      </c>
      <c r="B8" s="25">
        <v>100</v>
      </c>
      <c r="C8" s="28" t="s">
        <v>6</v>
      </c>
      <c r="D8" s="29">
        <v>2</v>
      </c>
      <c r="E8" s="26"/>
    </row>
    <row r="9" spans="1:5" s="25" customFormat="1" ht="15.75" customHeight="1" thickBot="1" thickTop="1">
      <c r="A9" s="25">
        <v>1</v>
      </c>
      <c r="B9" s="25">
        <v>111</v>
      </c>
      <c r="C9" s="30" t="s">
        <v>7</v>
      </c>
      <c r="D9" s="29" t="s">
        <v>26</v>
      </c>
      <c r="E9" s="26"/>
    </row>
    <row r="10" spans="1:4" s="25" customFormat="1" ht="16.5" thickBot="1" thickTop="1">
      <c r="A10" s="25">
        <v>1</v>
      </c>
      <c r="B10" s="25">
        <v>112</v>
      </c>
      <c r="C10" s="31" t="s">
        <v>8</v>
      </c>
      <c r="D10" s="4">
        <f>INDEX('[1]категории'!$C$3:$C$21,MATCH(D9,'[1]категории'!$B$3:$B$21,0))</f>
        <v>4</v>
      </c>
    </row>
    <row r="11" spans="1:4" s="25" customFormat="1" ht="16.5" thickBot="1" thickTop="1">
      <c r="A11" s="25">
        <v>1</v>
      </c>
      <c r="B11" s="25">
        <v>113</v>
      </c>
      <c r="C11" s="31" t="s">
        <v>9</v>
      </c>
      <c r="D11" s="4" t="str">
        <f>INDEX('[1]категории'!$D$3:$D$21,MATCH(D9,'[1]категории'!$B$3:$B$21,0))</f>
        <v>URBAN</v>
      </c>
    </row>
    <row r="12" spans="1:5" s="25" customFormat="1" ht="14.25" thickBot="1" thickTop="1">
      <c r="A12" s="25">
        <v>1</v>
      </c>
      <c r="B12" s="25">
        <v>114</v>
      </c>
      <c r="C12" s="32" t="s">
        <v>10</v>
      </c>
      <c r="D12" s="29">
        <v>3</v>
      </c>
      <c r="E12" s="26"/>
    </row>
    <row r="13" spans="3:5" s="25" customFormat="1" ht="14.25" thickBot="1" thickTop="1">
      <c r="C13" s="26"/>
      <c r="D13" s="27"/>
      <c r="E13" s="26"/>
    </row>
    <row r="14" spans="1:5" s="25" customFormat="1" ht="15.75" customHeight="1" thickBot="1" thickTop="1">
      <c r="A14" s="25">
        <v>1</v>
      </c>
      <c r="B14" s="25">
        <v>121</v>
      </c>
      <c r="C14" s="30" t="s">
        <v>25</v>
      </c>
      <c r="D14" s="6" t="s">
        <v>36</v>
      </c>
      <c r="E14" s="26"/>
    </row>
    <row r="15" spans="1:4" s="25" customFormat="1" ht="16.5" thickBot="1" thickTop="1">
      <c r="A15" s="25">
        <v>1</v>
      </c>
      <c r="B15" s="25">
        <v>122</v>
      </c>
      <c r="C15" s="31" t="s">
        <v>27</v>
      </c>
      <c r="D15" s="4">
        <f>INDEX('[1]категории'!$C$3:$C$21,MATCH(D14,'[1]категории'!$B$3:$B$21,0))</f>
        <v>8</v>
      </c>
    </row>
    <row r="16" spans="1:4" s="25" customFormat="1" ht="16.5" thickBot="1" thickTop="1">
      <c r="A16" s="25">
        <v>1</v>
      </c>
      <c r="B16" s="25">
        <v>123</v>
      </c>
      <c r="C16" s="31" t="s">
        <v>28</v>
      </c>
      <c r="D16" s="4" t="str">
        <f>INDEX('[1]категории'!$D$3:$D$21,MATCH(D14,'[1]категории'!$B$3:$B$21,0))</f>
        <v>sex</v>
      </c>
    </row>
    <row r="17" spans="1:5" s="25" customFormat="1" ht="18.75" thickBot="1" thickTop="1">
      <c r="A17" s="25">
        <v>1</v>
      </c>
      <c r="B17" s="25">
        <v>124</v>
      </c>
      <c r="C17" s="32" t="s">
        <v>29</v>
      </c>
      <c r="D17" s="8">
        <v>2</v>
      </c>
      <c r="E17" s="26"/>
    </row>
    <row r="18" spans="1:11" ht="16.5" thickBot="1" thickTop="1">
      <c r="A18" s="14"/>
      <c r="B18" s="14"/>
      <c r="C18" s="17"/>
      <c r="D18" s="5"/>
      <c r="E18" s="3"/>
      <c r="F18" s="1"/>
      <c r="G18" s="1"/>
      <c r="H18" s="1"/>
      <c r="I18" s="1"/>
      <c r="J18" s="1"/>
      <c r="K18" s="1"/>
    </row>
    <row r="19" spans="1:11" ht="18.75" thickBot="1" thickTop="1">
      <c r="A19" s="14">
        <v>1</v>
      </c>
      <c r="B19" s="14">
        <v>200</v>
      </c>
      <c r="C19" s="19" t="s">
        <v>11</v>
      </c>
      <c r="D19" s="6">
        <v>1</v>
      </c>
      <c r="E19" s="3"/>
      <c r="F19" s="1"/>
      <c r="G19" s="1"/>
      <c r="H19" s="1"/>
      <c r="I19" s="1"/>
      <c r="J19" s="1"/>
      <c r="K19" s="1"/>
    </row>
    <row r="20" spans="1:11" ht="18.75" thickBot="1" thickTop="1">
      <c r="A20" s="14">
        <v>1</v>
      </c>
      <c r="B20" s="14">
        <v>211</v>
      </c>
      <c r="C20" s="15" t="s">
        <v>7</v>
      </c>
      <c r="D20" s="6" t="s">
        <v>30</v>
      </c>
      <c r="E20" s="3"/>
      <c r="F20" s="1"/>
      <c r="G20" s="1"/>
      <c r="H20" s="1"/>
      <c r="I20" s="1"/>
      <c r="J20" s="1"/>
      <c r="K20" s="1"/>
    </row>
    <row r="21" spans="1:11" ht="16.5" thickBot="1" thickTop="1">
      <c r="A21" s="14">
        <v>1</v>
      </c>
      <c r="B21" s="14">
        <v>212</v>
      </c>
      <c r="C21" s="21" t="s">
        <v>8</v>
      </c>
      <c r="D21" s="4">
        <f>INDEX('[1]категории'!$C$3:$C$21,MATCH(D20,'[1]категории'!$B$3:$B$21,0))</f>
        <v>7</v>
      </c>
      <c r="E21" s="1"/>
      <c r="F21" s="1"/>
      <c r="G21" s="1"/>
      <c r="H21" s="1"/>
      <c r="I21" s="1"/>
      <c r="J21" s="1"/>
      <c r="K21" s="1"/>
    </row>
    <row r="22" spans="1:11" ht="16.5" thickBot="1" thickTop="1">
      <c r="A22" s="14">
        <v>1</v>
      </c>
      <c r="B22" s="14">
        <v>213</v>
      </c>
      <c r="C22" s="21" t="s">
        <v>9</v>
      </c>
      <c r="D22" s="4" t="str">
        <f>INDEX('[1]категории'!$D$3:$D$21,MATCH(D20,'[1]категории'!$B$3:$B$21,0))</f>
        <v>Cause</v>
      </c>
      <c r="E22" s="1"/>
      <c r="F22" s="1"/>
      <c r="G22" s="1"/>
      <c r="H22" s="1"/>
      <c r="I22" s="1"/>
      <c r="J22" s="1"/>
      <c r="K22" s="1"/>
    </row>
    <row r="23" spans="1:11" ht="18.75" thickBot="1" thickTop="1">
      <c r="A23" s="14">
        <v>1</v>
      </c>
      <c r="B23" s="14">
        <v>214</v>
      </c>
      <c r="C23" s="22" t="s">
        <v>13</v>
      </c>
      <c r="D23" s="8">
        <v>7</v>
      </c>
      <c r="E23" s="3"/>
      <c r="F23" s="1"/>
      <c r="G23" s="1"/>
      <c r="H23" s="1"/>
      <c r="I23" s="1"/>
      <c r="J23" s="1"/>
      <c r="K23" s="1"/>
    </row>
    <row r="24" spans="1:11" ht="16.5" thickBot="1" thickTop="1">
      <c r="A24" s="14"/>
      <c r="B24" s="14"/>
      <c r="C24" s="17"/>
      <c r="D24" s="5"/>
      <c r="E24" s="3"/>
      <c r="F24" s="1"/>
      <c r="G24" s="1"/>
      <c r="H24" s="1"/>
      <c r="I24" s="1"/>
      <c r="J24" s="1"/>
      <c r="K24" s="1"/>
    </row>
    <row r="25" spans="1:11" ht="18.75" thickBot="1" thickTop="1">
      <c r="A25" s="14">
        <v>1</v>
      </c>
      <c r="B25" s="14">
        <v>14</v>
      </c>
      <c r="C25" s="20" t="s">
        <v>14</v>
      </c>
      <c r="D25" s="7" t="s">
        <v>15</v>
      </c>
      <c r="E25" s="3"/>
      <c r="F25" s="1"/>
      <c r="G25" s="1"/>
      <c r="H25" s="1"/>
      <c r="I25" s="1"/>
      <c r="J25" s="1"/>
      <c r="K25" s="1"/>
    </row>
    <row r="26" spans="1:11" ht="16.5" thickBot="1" thickTop="1">
      <c r="A26" s="14"/>
      <c r="B26" s="14"/>
      <c r="C26" s="17"/>
      <c r="D26" s="5"/>
      <c r="E26" s="3"/>
      <c r="F26" s="1"/>
      <c r="G26" s="1"/>
      <c r="H26" s="1"/>
      <c r="I26" s="1"/>
      <c r="J26" s="1"/>
      <c r="K26" s="1"/>
    </row>
    <row r="27" spans="1:11" ht="16.5" thickBot="1" thickTop="1">
      <c r="A27" s="14">
        <v>1</v>
      </c>
      <c r="B27" s="14">
        <v>15</v>
      </c>
      <c r="C27" s="20" t="s">
        <v>16</v>
      </c>
      <c r="D27" s="9"/>
      <c r="E27" s="3"/>
      <c r="F27" s="1"/>
      <c r="G27" s="1"/>
      <c r="H27" s="1"/>
      <c r="I27" s="1"/>
      <c r="J27" s="1"/>
      <c r="K27" s="1"/>
    </row>
    <row r="28" spans="1:11" ht="16.5" thickBot="1" thickTop="1">
      <c r="A28" s="14"/>
      <c r="B28" s="14"/>
      <c r="C28" s="17"/>
      <c r="D28" s="5"/>
      <c r="E28" s="3"/>
      <c r="F28" s="1"/>
      <c r="G28" s="1"/>
      <c r="H28" s="1"/>
      <c r="I28" s="1"/>
      <c r="J28" s="1"/>
      <c r="K28" s="1"/>
    </row>
    <row r="29" spans="1:11" ht="18.75" thickBot="1" thickTop="1">
      <c r="A29" s="14">
        <v>1</v>
      </c>
      <c r="B29" s="14">
        <v>16</v>
      </c>
      <c r="C29" s="20" t="s">
        <v>17</v>
      </c>
      <c r="D29" s="39" t="s">
        <v>37</v>
      </c>
      <c r="E29" s="3"/>
      <c r="F29" s="1"/>
      <c r="G29" s="1"/>
      <c r="H29" s="1"/>
      <c r="I29" s="1"/>
      <c r="J29" s="1"/>
      <c r="K29" s="1"/>
    </row>
    <row r="30" spans="1:11" ht="16.5" thickBot="1" thickTop="1">
      <c r="A30" s="14"/>
      <c r="B30" s="14"/>
      <c r="C30" s="17"/>
      <c r="D30" s="5"/>
      <c r="E30" s="3"/>
      <c r="F30" s="1"/>
      <c r="G30" s="1"/>
      <c r="H30" s="1"/>
      <c r="I30" s="1"/>
      <c r="J30" s="1"/>
      <c r="K30" s="1"/>
    </row>
    <row r="31" spans="1:11" ht="18.75" thickBot="1" thickTop="1">
      <c r="A31" s="14">
        <v>1</v>
      </c>
      <c r="B31" s="14">
        <v>17</v>
      </c>
      <c r="C31" s="20" t="s">
        <v>18</v>
      </c>
      <c r="D31" s="40">
        <v>40456</v>
      </c>
      <c r="E31" s="3"/>
      <c r="F31" s="1"/>
      <c r="G31" s="1"/>
      <c r="H31" s="1"/>
      <c r="I31" s="1"/>
      <c r="J31" s="1"/>
      <c r="K31" s="1"/>
    </row>
    <row r="32" spans="1:11" ht="16.5" thickBot="1" thickTop="1">
      <c r="A32" s="14"/>
      <c r="B32" s="14"/>
      <c r="C32" s="17"/>
      <c r="D32" s="5"/>
      <c r="E32" s="3"/>
      <c r="F32" s="1"/>
      <c r="G32" s="1"/>
      <c r="H32" s="1"/>
      <c r="I32" s="1"/>
      <c r="J32" s="1"/>
      <c r="K32" s="1"/>
    </row>
    <row r="33" spans="1:11" ht="18.75" thickBot="1" thickTop="1">
      <c r="A33" s="14">
        <v>1</v>
      </c>
      <c r="B33" s="14">
        <v>18</v>
      </c>
      <c r="C33" s="20" t="s">
        <v>19</v>
      </c>
      <c r="D33" s="40">
        <f ca="1">TODAY()</f>
        <v>41002</v>
      </c>
      <c r="E33" s="3"/>
      <c r="F33" s="1"/>
      <c r="G33" s="1"/>
      <c r="H33" s="1"/>
      <c r="I33" s="1"/>
      <c r="J33" s="1"/>
      <c r="K33" s="1"/>
    </row>
    <row r="34" spans="1:11" ht="16.5" thickBot="1" thickTop="1">
      <c r="A34" s="14"/>
      <c r="B34" s="14"/>
      <c r="C34" s="17"/>
      <c r="D34" s="5"/>
      <c r="E34" s="3"/>
      <c r="F34" s="1"/>
      <c r="G34" s="1"/>
      <c r="H34" s="1"/>
      <c r="I34" s="1"/>
      <c r="J34" s="1"/>
      <c r="K34" s="1"/>
    </row>
    <row r="35" spans="1:11" ht="18.75" thickBot="1" thickTop="1">
      <c r="A35" s="14">
        <v>1</v>
      </c>
      <c r="B35" s="14">
        <v>19</v>
      </c>
      <c r="C35" s="20" t="s">
        <v>20</v>
      </c>
      <c r="D35" s="8" t="s">
        <v>21</v>
      </c>
      <c r="E35" s="3"/>
      <c r="F35" s="1"/>
      <c r="G35" s="1"/>
      <c r="H35" s="1"/>
      <c r="I35" s="1"/>
      <c r="J35" s="1"/>
      <c r="K35" s="1"/>
    </row>
    <row r="36" spans="1:11" ht="16.5" thickBot="1" thickTop="1">
      <c r="A36" s="14"/>
      <c r="B36" s="10"/>
      <c r="C36" s="11"/>
      <c r="D36" s="11"/>
      <c r="E36" s="3"/>
      <c r="F36" s="10"/>
      <c r="G36" s="10"/>
      <c r="H36" s="10"/>
      <c r="I36" s="10"/>
      <c r="J36" s="10"/>
      <c r="K36" s="10"/>
    </row>
    <row r="37" spans="1:11" ht="18.75" thickBot="1" thickTop="1">
      <c r="A37" s="14">
        <v>1</v>
      </c>
      <c r="B37" s="14">
        <v>20</v>
      </c>
      <c r="C37" s="20" t="s">
        <v>22</v>
      </c>
      <c r="D37" s="6" t="s">
        <v>38</v>
      </c>
      <c r="E37" s="3"/>
      <c r="F37" s="1"/>
      <c r="G37" s="1"/>
      <c r="H37" s="1"/>
      <c r="I37" s="1"/>
      <c r="J37" s="1"/>
      <c r="K37" s="1"/>
    </row>
    <row r="38" spans="1:11" ht="15" thickBot="1" thickTop="1">
      <c r="A38" s="14"/>
      <c r="B38" s="10"/>
      <c r="C38" s="11"/>
      <c r="D38" s="11"/>
      <c r="E38" s="11"/>
      <c r="F38" s="10"/>
      <c r="G38" s="10"/>
      <c r="H38" s="10"/>
      <c r="I38" s="10"/>
      <c r="J38" s="10"/>
      <c r="K38" s="10"/>
    </row>
    <row r="39" spans="1:11" ht="18.75" thickBot="1" thickTop="1">
      <c r="A39" s="14">
        <v>1</v>
      </c>
      <c r="B39" s="14">
        <v>21</v>
      </c>
      <c r="C39" s="20" t="s">
        <v>23</v>
      </c>
      <c r="D39" s="72" t="s">
        <v>31</v>
      </c>
      <c r="E39" s="73"/>
      <c r="F39" s="73"/>
      <c r="G39" s="73"/>
      <c r="H39" s="73"/>
      <c r="I39" s="73"/>
      <c r="J39" s="73"/>
      <c r="K39" s="73"/>
    </row>
    <row r="40" spans="1:43" ht="6.75" customHeight="1" thickBot="1" thickTop="1">
      <c r="A40" s="1"/>
      <c r="B40" s="10"/>
      <c r="C40" s="41"/>
      <c r="D40" s="11"/>
      <c r="E40" s="3"/>
      <c r="F40" s="42"/>
      <c r="G40" s="42"/>
      <c r="H40" s="42"/>
      <c r="I40" s="42"/>
      <c r="J40" s="41"/>
      <c r="K40" s="42"/>
      <c r="L40" s="42"/>
      <c r="M40" s="43"/>
      <c r="N40" s="43"/>
      <c r="O40" s="44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</row>
    <row r="41" spans="1:43" ht="15" customHeight="1" thickBot="1" thickTop="1">
      <c r="A41" s="1">
        <v>1</v>
      </c>
      <c r="B41" s="1">
        <v>22</v>
      </c>
      <c r="C41" s="45" t="s">
        <v>39</v>
      </c>
      <c r="D41" s="6">
        <v>2009</v>
      </c>
      <c r="E41" s="3"/>
      <c r="F41" s="47"/>
      <c r="G41" s="47"/>
      <c r="H41" s="47"/>
      <c r="I41" s="47"/>
      <c r="J41" s="46"/>
      <c r="K41" s="47"/>
      <c r="L41" s="47"/>
      <c r="M41" s="48"/>
      <c r="N41" s="48"/>
      <c r="O41" s="49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</row>
    <row r="42" spans="1:43" ht="6.75" customHeight="1" thickBot="1" thickTop="1">
      <c r="A42" s="1"/>
      <c r="B42" s="10"/>
      <c r="C42" s="41"/>
      <c r="D42" s="11"/>
      <c r="E42" s="11"/>
      <c r="F42" s="42"/>
      <c r="G42" s="42"/>
      <c r="H42" s="42"/>
      <c r="I42" s="42"/>
      <c r="J42" s="41"/>
      <c r="K42" s="42"/>
      <c r="L42" s="42"/>
      <c r="M42" s="43"/>
      <c r="N42" s="43"/>
      <c r="O42" s="44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</row>
    <row r="43" spans="1:43" ht="15" customHeight="1" thickBot="1" thickTop="1">
      <c r="A43" s="1">
        <v>1</v>
      </c>
      <c r="B43" s="1">
        <v>23</v>
      </c>
      <c r="C43" s="45" t="s">
        <v>40</v>
      </c>
      <c r="D43" s="6" t="s">
        <v>41</v>
      </c>
      <c r="E43" s="50"/>
      <c r="F43" s="51"/>
      <c r="G43" s="51"/>
      <c r="H43" s="51"/>
      <c r="I43" s="51"/>
      <c r="J43" s="51"/>
      <c r="K43" s="51"/>
      <c r="L43" s="51"/>
      <c r="M43" s="52"/>
      <c r="N43" s="52"/>
      <c r="O43" s="52"/>
      <c r="P43" s="52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</row>
    <row r="44" spans="1:44" ht="12" customHeight="1" thickBot="1" thickTop="1">
      <c r="A44" s="1"/>
      <c r="B44" s="10"/>
      <c r="C44" s="41"/>
      <c r="D44" s="11"/>
      <c r="E44" s="11"/>
      <c r="F44" s="11"/>
      <c r="G44" s="10"/>
      <c r="H44" s="10"/>
      <c r="I44" s="10"/>
      <c r="J44" s="10"/>
      <c r="K44" s="11"/>
      <c r="L44" s="10"/>
      <c r="M44" s="10"/>
      <c r="N44" s="10"/>
      <c r="O44" s="10"/>
      <c r="P44" s="11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</row>
    <row r="45" spans="1:3" s="1" customFormat="1" ht="17.25" customHeight="1" thickBot="1" thickTop="1">
      <c r="A45" s="1">
        <v>1</v>
      </c>
      <c r="B45" s="1">
        <v>300</v>
      </c>
      <c r="C45" s="45" t="s">
        <v>54</v>
      </c>
    </row>
    <row r="46" spans="1:5" s="10" customFormat="1" ht="9.75" customHeight="1" thickBot="1" thickTop="1">
      <c r="A46" s="1"/>
      <c r="C46" s="11"/>
      <c r="D46" s="11"/>
      <c r="E46" s="11"/>
    </row>
    <row r="47" spans="1:5" s="1" customFormat="1" ht="18.75" thickBot="1" thickTop="1">
      <c r="A47" s="1">
        <v>1</v>
      </c>
      <c r="B47" s="1">
        <v>311</v>
      </c>
      <c r="C47" s="65" t="s">
        <v>55</v>
      </c>
      <c r="D47" s="6" t="s">
        <v>56</v>
      </c>
      <c r="E47" s="3"/>
    </row>
    <row r="48" spans="1:5" s="1" customFormat="1" ht="16.5" thickBot="1" thickTop="1">
      <c r="A48" s="1">
        <v>1</v>
      </c>
      <c r="B48" s="1">
        <v>312</v>
      </c>
      <c r="C48" s="66" t="s">
        <v>57</v>
      </c>
      <c r="D48" s="67">
        <f>MATCH(D47,'[1]категории'!$B$3:$B$21,0)</f>
        <v>13</v>
      </c>
      <c r="E48" s="3"/>
    </row>
    <row r="49" spans="1:5" s="1" customFormat="1" ht="16.5" thickBot="1" thickTop="1">
      <c r="A49" s="1">
        <v>1</v>
      </c>
      <c r="B49" s="1">
        <v>313</v>
      </c>
      <c r="C49" s="66" t="s">
        <v>58</v>
      </c>
      <c r="D49" s="68" t="str">
        <f>IF(ISNA(#REF!),"-?-",INDEX('[1]категории'!$D$3:$D$21,D48))</f>
        <v>World</v>
      </c>
      <c r="E49" s="3"/>
    </row>
    <row r="50" spans="1:5" s="1" customFormat="1" ht="18.75" thickBot="1" thickTop="1">
      <c r="A50" s="1">
        <v>1</v>
      </c>
      <c r="B50" s="1">
        <v>315</v>
      </c>
      <c r="C50" s="65" t="s">
        <v>59</v>
      </c>
      <c r="D50" s="6" t="s">
        <v>62</v>
      </c>
      <c r="E50" s="3"/>
    </row>
    <row r="51" spans="1:5" s="1" customFormat="1" ht="16.5" thickBot="1" thickTop="1">
      <c r="A51" s="1">
        <v>1</v>
      </c>
      <c r="B51" s="1">
        <v>316</v>
      </c>
      <c r="C51" s="65" t="s">
        <v>60</v>
      </c>
      <c r="D51" s="69" t="str">
        <f>INDEX('[2]world'!$D$3:$D$401,MATCH(D50,'[2]world'!$B$3:$B$401,0))</f>
        <v>RU</v>
      </c>
      <c r="E51" s="3"/>
    </row>
    <row r="52" spans="1:5" s="1" customFormat="1" ht="16.5" thickBot="1" thickTop="1">
      <c r="A52" s="1">
        <v>1</v>
      </c>
      <c r="B52" s="1">
        <v>317</v>
      </c>
      <c r="C52" s="65" t="s">
        <v>61</v>
      </c>
      <c r="D52" s="67">
        <f>MATCH(D50,'[2]world'!$B$3:$B$101,0)</f>
        <v>33</v>
      </c>
      <c r="E52" s="3"/>
    </row>
    <row r="53" spans="1:11" ht="15" thickTop="1">
      <c r="A53" s="14"/>
      <c r="B53" s="10"/>
      <c r="C53" s="10"/>
      <c r="D53" s="11"/>
      <c r="E53" s="11"/>
      <c r="F53" s="10"/>
      <c r="G53" s="10"/>
      <c r="H53" s="10"/>
      <c r="I53" s="10"/>
      <c r="J53" s="10"/>
      <c r="K53" s="10"/>
    </row>
    <row r="54" spans="1:12" ht="14.25">
      <c r="A54" s="23"/>
      <c r="B54" s="23"/>
      <c r="C54" s="24" t="s">
        <v>24</v>
      </c>
      <c r="D54" s="12"/>
      <c r="E54" s="12"/>
      <c r="F54" s="12"/>
      <c r="G54" s="13"/>
      <c r="H54" s="13"/>
      <c r="I54" s="13"/>
      <c r="J54" s="13"/>
      <c r="K54" s="13"/>
      <c r="L54" s="13"/>
    </row>
    <row r="55" spans="1:14" ht="14.25">
      <c r="A55" s="34">
        <v>2</v>
      </c>
      <c r="B55" s="35">
        <v>3</v>
      </c>
      <c r="C55" s="36">
        <v>4</v>
      </c>
      <c r="D55" s="36">
        <v>3</v>
      </c>
      <c r="E55" s="35">
        <v>4</v>
      </c>
      <c r="F55" s="35">
        <v>5</v>
      </c>
      <c r="G55" s="35">
        <v>5</v>
      </c>
      <c r="H55" s="35">
        <v>5</v>
      </c>
      <c r="I55" s="35">
        <v>5</v>
      </c>
      <c r="J55" s="35">
        <v>5</v>
      </c>
      <c r="K55" s="35">
        <v>5</v>
      </c>
      <c r="L55" s="35">
        <v>5</v>
      </c>
      <c r="M55" s="35">
        <v>5</v>
      </c>
      <c r="N55" s="35">
        <v>5</v>
      </c>
    </row>
    <row r="56" spans="1:14" ht="52.5" customHeight="1" thickBot="1">
      <c r="A56" s="34">
        <v>3</v>
      </c>
      <c r="B56" s="54"/>
      <c r="C56" s="55"/>
      <c r="D56" s="55"/>
      <c r="E56" s="54"/>
      <c r="F56" s="54"/>
      <c r="G56" s="56"/>
      <c r="H56" s="33" t="str">
        <f>INDEX('[2]causes'!$D$3:$D$99,MATCH(H57,'[2]causes'!$B$3:$B$99,0))</f>
        <v>TOT</v>
      </c>
      <c r="I56" s="33">
        <f>INDEX('[2]causes'!$D$3:$D$99,MATCH(I57,'[2]causes'!$B$3:$B$99,0))</f>
        <v>1200</v>
      </c>
      <c r="J56" s="33">
        <f>INDEX('[2]causes'!$D$3:$D$99,MATCH(J57,'[2]causes'!$B$3:$B$99,0))</f>
        <v>1201</v>
      </c>
      <c r="K56" s="33">
        <f>INDEX('[2]causes'!$D$3:$D$99,MATCH(K57,'[2]causes'!$B$3:$B$99,0))</f>
        <v>1202</v>
      </c>
      <c r="L56" s="33">
        <f>INDEX('[2]causes'!$D$3:$D$99,MATCH(L57,'[2]causes'!$B$3:$B$99,0))</f>
        <v>1203</v>
      </c>
      <c r="M56" s="33">
        <f>INDEX('[2]causes'!$D$3:$D$99,MATCH(M57,'[2]causes'!$B$3:$B$99,0))</f>
        <v>1204</v>
      </c>
      <c r="N56" s="33">
        <f>INDEX('[2]causes'!$D$3:$D$99,MATCH(N57,'[2]causes'!$B$3:$B$99,0))</f>
        <v>1205</v>
      </c>
    </row>
    <row r="57" spans="1:14" ht="39.75" thickTop="1">
      <c r="A57" s="34">
        <v>4</v>
      </c>
      <c r="B57" s="54"/>
      <c r="C57" s="58" t="s">
        <v>49</v>
      </c>
      <c r="D57" s="55"/>
      <c r="E57" s="58" t="s">
        <v>35</v>
      </c>
      <c r="F57" s="59" t="s">
        <v>32</v>
      </c>
      <c r="G57" s="63" t="s">
        <v>12</v>
      </c>
      <c r="H57" s="57" t="s">
        <v>42</v>
      </c>
      <c r="I57" s="64" t="s">
        <v>43</v>
      </c>
      <c r="J57" s="64" t="s">
        <v>44</v>
      </c>
      <c r="K57" s="64" t="s">
        <v>45</v>
      </c>
      <c r="L57" s="64" t="s">
        <v>46</v>
      </c>
      <c r="M57" s="64" t="s">
        <v>47</v>
      </c>
      <c r="N57" s="64" t="s">
        <v>48</v>
      </c>
    </row>
    <row r="58" spans="1:14" ht="14.25" customHeight="1" thickBot="1">
      <c r="A58" s="14">
        <v>5</v>
      </c>
      <c r="B58" s="33" t="str">
        <f>INDEX('[1]urban'!$D$3:$D$5,MATCH(C58,'[1]urban'!$B$3:$B$5,0))</f>
        <v>URB</v>
      </c>
      <c r="C58" s="38" t="s">
        <v>33</v>
      </c>
      <c r="D58" s="62" t="str">
        <f>INDEX('[2]sex'!$D$3:$D$176,MATCH(E58,'[2]sex'!$B$3:$B$176,0))</f>
        <v>males</v>
      </c>
      <c r="E58" s="58" t="s">
        <v>50</v>
      </c>
      <c r="F58" s="37">
        <f>INDEX('[1]period'!$D$3:$D$176,MATCH(G58,'[1]period'!$B$3:$B$176,0))</f>
        <v>1965</v>
      </c>
      <c r="G58" s="60">
        <v>1965</v>
      </c>
      <c r="H58" s="61">
        <v>742</v>
      </c>
      <c r="I58" s="61">
        <v>38.7</v>
      </c>
      <c r="J58" s="61">
        <v>155.7</v>
      </c>
      <c r="K58" s="61">
        <v>253.8</v>
      </c>
      <c r="L58" s="61">
        <v>58.5</v>
      </c>
      <c r="M58" s="61">
        <v>21.4</v>
      </c>
      <c r="N58" s="61">
        <v>156.2</v>
      </c>
    </row>
    <row r="59" spans="1:14" ht="14.25" customHeight="1" thickBot="1" thickTop="1">
      <c r="A59" s="14">
        <v>5</v>
      </c>
      <c r="B59" s="33" t="str">
        <f>INDEX('[1]urban'!$D$3:$D$5,MATCH(C59,'[1]urban'!$B$3:$B$5,0))</f>
        <v>URB</v>
      </c>
      <c r="C59" s="38" t="s">
        <v>33</v>
      </c>
      <c r="D59" s="62" t="str">
        <f>INDEX('[2]sex'!$D$3:$D$176,MATCH(E59,'[2]sex'!$B$3:$B$176,0))</f>
        <v>males</v>
      </c>
      <c r="E59" s="38" t="s">
        <v>50</v>
      </c>
      <c r="F59" s="37">
        <f>INDEX('[1]period'!$D$3:$D$176,MATCH(G59,'[1]period'!$B$3:$B$176,0))</f>
        <v>1970</v>
      </c>
      <c r="G59" s="57">
        <v>1970</v>
      </c>
      <c r="H59" s="61">
        <v>868</v>
      </c>
      <c r="I59" s="61">
        <v>31.4</v>
      </c>
      <c r="J59" s="61">
        <v>165.1</v>
      </c>
      <c r="K59" s="61">
        <v>309.8</v>
      </c>
      <c r="L59" s="61">
        <v>79.1</v>
      </c>
      <c r="M59" s="61">
        <v>25.8</v>
      </c>
      <c r="N59" s="61">
        <v>203.7</v>
      </c>
    </row>
    <row r="60" spans="1:14" ht="14.25" customHeight="1" thickBot="1" thickTop="1">
      <c r="A60" s="14">
        <v>5</v>
      </c>
      <c r="B60" s="33" t="str">
        <f>INDEX('[1]urban'!$D$3:$D$5,MATCH(C60,'[1]urban'!$B$3:$B$5,0))</f>
        <v>URB</v>
      </c>
      <c r="C60" s="38" t="s">
        <v>33</v>
      </c>
      <c r="D60" s="62" t="str">
        <f>INDEX('[2]sex'!$D$3:$D$176,MATCH(E60,'[2]sex'!$B$3:$B$176,0))</f>
        <v>males</v>
      </c>
      <c r="E60" s="38" t="s">
        <v>50</v>
      </c>
      <c r="F60" s="37">
        <f>INDEX('[1]period'!$D$3:$D$176,MATCH(G60,'[1]period'!$B$3:$B$176,0))</f>
        <v>1975</v>
      </c>
      <c r="G60" s="57">
        <v>1975</v>
      </c>
      <c r="H60" s="61">
        <v>950.4</v>
      </c>
      <c r="I60" s="61">
        <v>27.8</v>
      </c>
      <c r="J60" s="61">
        <v>173.3</v>
      </c>
      <c r="K60" s="61">
        <v>363.6</v>
      </c>
      <c r="L60" s="61">
        <v>84.1</v>
      </c>
      <c r="M60" s="61">
        <v>29</v>
      </c>
      <c r="N60" s="61">
        <v>216.9</v>
      </c>
    </row>
    <row r="61" spans="1:14" ht="14.25" customHeight="1" thickBot="1" thickTop="1">
      <c r="A61" s="14">
        <v>5</v>
      </c>
      <c r="B61" s="33" t="str">
        <f>INDEX('[1]urban'!$D$3:$D$5,MATCH(C61,'[1]urban'!$B$3:$B$5,0))</f>
        <v>URB</v>
      </c>
      <c r="C61" s="38" t="s">
        <v>33</v>
      </c>
      <c r="D61" s="62" t="str">
        <f>INDEX('[2]sex'!$D$3:$D$176,MATCH(E61,'[2]sex'!$B$3:$B$176,0))</f>
        <v>males</v>
      </c>
      <c r="E61" s="38" t="s">
        <v>50</v>
      </c>
      <c r="F61" s="37">
        <f>INDEX('[1]period'!$D$3:$D$176,MATCH(G61,'[1]period'!$B$3:$B$176,0))</f>
        <v>1980</v>
      </c>
      <c r="G61" s="57">
        <v>1980</v>
      </c>
      <c r="H61" s="61">
        <v>1091.7</v>
      </c>
      <c r="I61" s="61">
        <v>28.5</v>
      </c>
      <c r="J61" s="61">
        <v>187.5</v>
      </c>
      <c r="K61" s="61">
        <v>439.6</v>
      </c>
      <c r="L61" s="61">
        <v>89.3</v>
      </c>
      <c r="M61" s="61">
        <v>36.1</v>
      </c>
      <c r="N61" s="61">
        <v>251.5</v>
      </c>
    </row>
    <row r="62" spans="1:14" ht="14.25" customHeight="1" thickBot="1" thickTop="1">
      <c r="A62" s="14">
        <v>5</v>
      </c>
      <c r="B62" s="33" t="str">
        <f>INDEX('[1]urban'!$D$3:$D$5,MATCH(C62,'[1]urban'!$B$3:$B$5,0))</f>
        <v>URB</v>
      </c>
      <c r="C62" s="38" t="s">
        <v>33</v>
      </c>
      <c r="D62" s="62" t="str">
        <f>INDEX('[2]sex'!$D$3:$D$176,MATCH(E62,'[2]sex'!$B$3:$B$176,0))</f>
        <v>males</v>
      </c>
      <c r="E62" s="38" t="s">
        <v>50</v>
      </c>
      <c r="F62" s="37">
        <f>INDEX('[1]period'!$D$3:$D$176,MATCH(G62,'[1]period'!$B$3:$B$176,0))</f>
        <v>1981</v>
      </c>
      <c r="G62" s="57">
        <v>1981</v>
      </c>
      <c r="H62" s="61">
        <v>1086.6</v>
      </c>
      <c r="I62" s="61">
        <v>26.7</v>
      </c>
      <c r="J62" s="61">
        <v>190.2</v>
      </c>
      <c r="K62" s="61">
        <v>437.6</v>
      </c>
      <c r="L62" s="61">
        <v>81.8</v>
      </c>
      <c r="M62" s="61">
        <v>35.7</v>
      </c>
      <c r="N62" s="61">
        <v>249.5</v>
      </c>
    </row>
    <row r="63" spans="1:14" ht="14.25" customHeight="1" thickBot="1" thickTop="1">
      <c r="A63" s="14">
        <v>5</v>
      </c>
      <c r="B63" s="33" t="str">
        <f>INDEX('[1]urban'!$D$3:$D$5,MATCH(C63,'[1]urban'!$B$3:$B$5,0))</f>
        <v>URB</v>
      </c>
      <c r="C63" s="38" t="s">
        <v>33</v>
      </c>
      <c r="D63" s="62" t="str">
        <f>INDEX('[2]sex'!$D$3:$D$176,MATCH(E63,'[2]sex'!$B$3:$B$176,0))</f>
        <v>males</v>
      </c>
      <c r="E63" s="38" t="s">
        <v>50</v>
      </c>
      <c r="F63" s="37">
        <f>INDEX('[1]period'!$D$3:$D$176,MATCH(G63,'[1]period'!$B$3:$B$176,0))</f>
        <v>1982</v>
      </c>
      <c r="G63" s="57">
        <v>1982</v>
      </c>
      <c r="H63" s="61">
        <v>1065.8</v>
      </c>
      <c r="I63" s="61">
        <v>25.1</v>
      </c>
      <c r="J63" s="61">
        <v>193.9</v>
      </c>
      <c r="K63" s="61">
        <v>436.1</v>
      </c>
      <c r="L63" s="61">
        <v>75.6</v>
      </c>
      <c r="M63" s="61">
        <v>34.8</v>
      </c>
      <c r="N63" s="61">
        <v>236.8</v>
      </c>
    </row>
    <row r="64" spans="1:14" ht="14.25" customHeight="1" thickBot="1" thickTop="1">
      <c r="A64" s="14">
        <v>5</v>
      </c>
      <c r="B64" s="33" t="str">
        <f>INDEX('[1]urban'!$D$3:$D$5,MATCH(C64,'[1]urban'!$B$3:$B$5,0))</f>
        <v>URB</v>
      </c>
      <c r="C64" s="38" t="s">
        <v>33</v>
      </c>
      <c r="D64" s="62" t="str">
        <f>INDEX('[2]sex'!$D$3:$D$176,MATCH(E64,'[2]sex'!$B$3:$B$176,0))</f>
        <v>males</v>
      </c>
      <c r="E64" s="38" t="s">
        <v>50</v>
      </c>
      <c r="F64" s="37">
        <f>INDEX('[1]period'!$D$3:$D$176,MATCH(G64,'[1]period'!$B$3:$B$176,0))</f>
        <v>1983</v>
      </c>
      <c r="G64" s="57">
        <v>1983</v>
      </c>
      <c r="H64" s="61">
        <v>1087.1</v>
      </c>
      <c r="I64" s="61">
        <v>24.2</v>
      </c>
      <c r="J64" s="61">
        <v>199.4</v>
      </c>
      <c r="K64" s="61">
        <v>453.4</v>
      </c>
      <c r="L64" s="61">
        <v>77.5</v>
      </c>
      <c r="M64" s="61">
        <v>37</v>
      </c>
      <c r="N64" s="61">
        <v>229.9</v>
      </c>
    </row>
    <row r="65" spans="1:14" ht="14.25" customHeight="1" thickBot="1" thickTop="1">
      <c r="A65" s="14">
        <v>5</v>
      </c>
      <c r="B65" s="33" t="str">
        <f>INDEX('[1]urban'!$D$3:$D$5,MATCH(C65,'[1]urban'!$B$3:$B$5,0))</f>
        <v>URB</v>
      </c>
      <c r="C65" s="38" t="s">
        <v>33</v>
      </c>
      <c r="D65" s="62" t="str">
        <f>INDEX('[2]sex'!$D$3:$D$176,MATCH(E65,'[2]sex'!$B$3:$B$176,0))</f>
        <v>males</v>
      </c>
      <c r="E65" s="38" t="s">
        <v>50</v>
      </c>
      <c r="F65" s="37">
        <f>INDEX('[1]period'!$D$3:$D$176,MATCH(G65,'[1]period'!$B$3:$B$176,0))</f>
        <v>1984</v>
      </c>
      <c r="G65" s="57">
        <v>1984</v>
      </c>
      <c r="H65" s="61">
        <v>1134</v>
      </c>
      <c r="I65" s="61">
        <v>25.3</v>
      </c>
      <c r="J65" s="61">
        <v>203.7</v>
      </c>
      <c r="K65" s="61">
        <v>480.2</v>
      </c>
      <c r="L65" s="61">
        <v>80.5</v>
      </c>
      <c r="M65" s="61">
        <v>37.9</v>
      </c>
      <c r="N65" s="61">
        <v>235.3</v>
      </c>
    </row>
    <row r="66" spans="1:14" ht="14.25" customHeight="1" thickBot="1" thickTop="1">
      <c r="A66" s="14">
        <v>5</v>
      </c>
      <c r="B66" s="33" t="str">
        <f>INDEX('[1]urban'!$D$3:$D$5,MATCH(C66,'[1]urban'!$B$3:$B$5,0))</f>
        <v>URB</v>
      </c>
      <c r="C66" s="38" t="s">
        <v>33</v>
      </c>
      <c r="D66" s="62" t="str">
        <f>INDEX('[2]sex'!$D$3:$D$176,MATCH(E66,'[2]sex'!$B$3:$B$176,0))</f>
        <v>males</v>
      </c>
      <c r="E66" s="38" t="s">
        <v>50</v>
      </c>
      <c r="F66" s="37">
        <f>INDEX('[1]period'!$D$3:$D$176,MATCH(G66,'[1]period'!$B$3:$B$176,0))</f>
        <v>1985</v>
      </c>
      <c r="G66" s="57">
        <v>1985</v>
      </c>
      <c r="H66" s="61">
        <v>1082.4</v>
      </c>
      <c r="I66" s="61">
        <v>24.1</v>
      </c>
      <c r="J66" s="61">
        <v>205.2</v>
      </c>
      <c r="K66" s="61">
        <v>471.9</v>
      </c>
      <c r="L66" s="61">
        <v>77.7</v>
      </c>
      <c r="M66" s="61">
        <v>35.5</v>
      </c>
      <c r="N66" s="61">
        <v>198.9</v>
      </c>
    </row>
    <row r="67" spans="1:14" ht="14.25" customHeight="1" thickBot="1" thickTop="1">
      <c r="A67" s="14">
        <v>5</v>
      </c>
      <c r="B67" s="33" t="str">
        <f>INDEX('[1]urban'!$D$3:$D$5,MATCH(C67,'[1]urban'!$B$3:$B$5,0))</f>
        <v>URB</v>
      </c>
      <c r="C67" s="38" t="s">
        <v>33</v>
      </c>
      <c r="D67" s="62" t="str">
        <f>INDEX('[2]sex'!$D$3:$D$176,MATCH(E67,'[2]sex'!$B$3:$B$176,0))</f>
        <v>males</v>
      </c>
      <c r="E67" s="38" t="s">
        <v>50</v>
      </c>
      <c r="F67" s="37">
        <f>INDEX('[1]period'!$D$3:$D$176,MATCH(G67,'[1]period'!$B$3:$B$176,0))</f>
        <v>1986</v>
      </c>
      <c r="G67" s="57">
        <v>1986</v>
      </c>
      <c r="H67" s="61">
        <v>973.9</v>
      </c>
      <c r="I67" s="61">
        <v>19.3</v>
      </c>
      <c r="J67" s="61">
        <v>211.4</v>
      </c>
      <c r="K67" s="61">
        <v>439.6</v>
      </c>
      <c r="L67" s="61">
        <v>60.2</v>
      </c>
      <c r="M67" s="61">
        <v>30</v>
      </c>
      <c r="N67" s="61">
        <v>149.2</v>
      </c>
    </row>
    <row r="68" spans="1:14" ht="14.25" customHeight="1" thickBot="1" thickTop="1">
      <c r="A68" s="14">
        <v>5</v>
      </c>
      <c r="B68" s="33" t="str">
        <f>INDEX('[1]urban'!$D$3:$D$5,MATCH(C68,'[1]urban'!$B$3:$B$5,0))</f>
        <v>URB</v>
      </c>
      <c r="C68" s="38" t="s">
        <v>33</v>
      </c>
      <c r="D68" s="62" t="str">
        <f>INDEX('[2]sex'!$D$3:$D$176,MATCH(E68,'[2]sex'!$B$3:$B$176,0))</f>
        <v>males</v>
      </c>
      <c r="E68" s="38" t="s">
        <v>50</v>
      </c>
      <c r="F68" s="37">
        <f>INDEX('[1]period'!$D$3:$D$176,MATCH(G68,'[1]period'!$B$3:$B$176,0))</f>
        <v>1987</v>
      </c>
      <c r="G68" s="57">
        <v>1987</v>
      </c>
      <c r="H68" s="61">
        <v>982.3</v>
      </c>
      <c r="I68" s="61">
        <v>18.7</v>
      </c>
      <c r="J68" s="61">
        <v>214.8</v>
      </c>
      <c r="K68" s="61">
        <v>449.7</v>
      </c>
      <c r="L68" s="61">
        <v>58.6</v>
      </c>
      <c r="M68" s="61">
        <v>29.6</v>
      </c>
      <c r="N68" s="61">
        <v>145</v>
      </c>
    </row>
    <row r="69" spans="1:14" ht="14.25" customHeight="1" thickBot="1" thickTop="1">
      <c r="A69" s="14">
        <v>5</v>
      </c>
      <c r="B69" s="33" t="str">
        <f>INDEX('[1]urban'!$D$3:$D$5,MATCH(C69,'[1]urban'!$B$3:$B$5,0))</f>
        <v>URB</v>
      </c>
      <c r="C69" s="38" t="s">
        <v>33</v>
      </c>
      <c r="D69" s="62" t="str">
        <f>INDEX('[2]sex'!$D$3:$D$176,MATCH(E69,'[2]sex'!$B$3:$B$176,0))</f>
        <v>males</v>
      </c>
      <c r="E69" s="38" t="s">
        <v>50</v>
      </c>
      <c r="F69" s="37">
        <f>INDEX('[1]period'!$D$3:$D$176,MATCH(G69,'[1]period'!$B$3:$B$176,0))</f>
        <v>1988</v>
      </c>
      <c r="G69" s="57">
        <v>1988</v>
      </c>
      <c r="H69" s="61">
        <v>999.8</v>
      </c>
      <c r="I69" s="61">
        <v>17.9</v>
      </c>
      <c r="J69" s="61">
        <v>218.7</v>
      </c>
      <c r="K69" s="61">
        <v>450.7</v>
      </c>
      <c r="L69" s="61">
        <v>59.2</v>
      </c>
      <c r="M69" s="61">
        <v>28.8</v>
      </c>
      <c r="N69" s="61">
        <v>160.8</v>
      </c>
    </row>
    <row r="70" spans="1:14" ht="14.25" customHeight="1" thickBot="1" thickTop="1">
      <c r="A70" s="14">
        <v>5</v>
      </c>
      <c r="B70" s="33" t="str">
        <f>INDEX('[1]urban'!$D$3:$D$5,MATCH(C70,'[1]urban'!$B$3:$B$5,0))</f>
        <v>URB</v>
      </c>
      <c r="C70" s="38" t="s">
        <v>33</v>
      </c>
      <c r="D70" s="62" t="str">
        <f>INDEX('[2]sex'!$D$3:$D$176,MATCH(E70,'[2]sex'!$B$3:$B$176,0))</f>
        <v>males</v>
      </c>
      <c r="E70" s="38" t="s">
        <v>50</v>
      </c>
      <c r="F70" s="37">
        <f>INDEX('[1]period'!$D$3:$D$176,MATCH(G70,'[1]period'!$B$3:$B$176,0))</f>
        <v>1989</v>
      </c>
      <c r="G70" s="57">
        <v>1989</v>
      </c>
      <c r="H70" s="61">
        <v>1044.1</v>
      </c>
      <c r="I70" s="61">
        <v>18.1</v>
      </c>
      <c r="J70" s="61">
        <v>222.8</v>
      </c>
      <c r="K70" s="61">
        <v>462.6</v>
      </c>
      <c r="L70" s="61">
        <v>57.6</v>
      </c>
      <c r="M70" s="61">
        <v>30.2</v>
      </c>
      <c r="N70" s="61">
        <v>188.8</v>
      </c>
    </row>
    <row r="71" spans="1:14" ht="14.25" customHeight="1" thickBot="1" thickTop="1">
      <c r="A71" s="14">
        <v>5</v>
      </c>
      <c r="B71" s="33" t="str">
        <f>INDEX('[1]urban'!$D$3:$D$5,MATCH(C71,'[1]urban'!$B$3:$B$5,0))</f>
        <v>URB</v>
      </c>
      <c r="C71" s="38" t="s">
        <v>33</v>
      </c>
      <c r="D71" s="62" t="str">
        <f>INDEX('[2]sex'!$D$3:$D$176,MATCH(E71,'[2]sex'!$B$3:$B$176,0))</f>
        <v>males</v>
      </c>
      <c r="E71" s="38" t="s">
        <v>50</v>
      </c>
      <c r="F71" s="37">
        <f>INDEX('[1]period'!$D$3:$D$176,MATCH(G71,'[1]period'!$B$3:$B$176,0))</f>
        <v>1990</v>
      </c>
      <c r="G71" s="57">
        <v>1990</v>
      </c>
      <c r="H71" s="61">
        <v>1093.2</v>
      </c>
      <c r="I71" s="61">
        <v>17.7</v>
      </c>
      <c r="J71" s="61">
        <v>228.7</v>
      </c>
      <c r="K71" s="61">
        <v>485.2</v>
      </c>
      <c r="L71" s="61">
        <v>59.9</v>
      </c>
      <c r="M71" s="61">
        <v>31.4</v>
      </c>
      <c r="N71" s="61">
        <v>201.3</v>
      </c>
    </row>
    <row r="72" spans="1:14" ht="14.25" customHeight="1" thickBot="1" thickTop="1">
      <c r="A72" s="14">
        <v>5</v>
      </c>
      <c r="B72" s="33" t="str">
        <f>INDEX('[1]urban'!$D$3:$D$5,MATCH(C72,'[1]urban'!$B$3:$B$5,0))</f>
        <v>URB</v>
      </c>
      <c r="C72" s="38" t="s">
        <v>33</v>
      </c>
      <c r="D72" s="62" t="str">
        <f>INDEX('[2]sex'!$D$3:$D$176,MATCH(E72,'[2]sex'!$B$3:$B$176,0))</f>
        <v>males</v>
      </c>
      <c r="E72" s="38" t="s">
        <v>50</v>
      </c>
      <c r="F72" s="37">
        <f>INDEX('[1]period'!$D$3:$D$176,MATCH(G72,'[1]period'!$B$3:$B$176,0))</f>
        <v>1991</v>
      </c>
      <c r="G72" s="57">
        <v>1991</v>
      </c>
      <c r="H72" s="61">
        <v>1128.4</v>
      </c>
      <c r="I72" s="61">
        <v>17.8</v>
      </c>
      <c r="J72" s="61">
        <v>234.7</v>
      </c>
      <c r="K72" s="61">
        <v>496.2</v>
      </c>
      <c r="L72" s="61">
        <v>58</v>
      </c>
      <c r="M72" s="61">
        <v>32.2</v>
      </c>
      <c r="N72" s="61">
        <v>217.9</v>
      </c>
    </row>
    <row r="73" spans="1:14" ht="14.25" customHeight="1" thickBot="1" thickTop="1">
      <c r="A73" s="14">
        <v>5</v>
      </c>
      <c r="B73" s="33" t="str">
        <f>INDEX('[1]urban'!$D$3:$D$5,MATCH(C73,'[1]urban'!$B$3:$B$5,0))</f>
        <v>URB</v>
      </c>
      <c r="C73" s="38" t="s">
        <v>33</v>
      </c>
      <c r="D73" s="62" t="str">
        <f>INDEX('[2]sex'!$D$3:$D$176,MATCH(E73,'[2]sex'!$B$3:$B$176,0))</f>
        <v>males</v>
      </c>
      <c r="E73" s="38" t="s">
        <v>50</v>
      </c>
      <c r="F73" s="37">
        <f>INDEX('[1]period'!$D$3:$D$176,MATCH(G73,'[1]period'!$B$3:$B$176,0))</f>
        <v>1992</v>
      </c>
      <c r="G73" s="57">
        <v>1992</v>
      </c>
      <c r="H73" s="61">
        <v>1255.6</v>
      </c>
      <c r="I73" s="61">
        <v>20.5</v>
      </c>
      <c r="J73" s="61">
        <v>239.8</v>
      </c>
      <c r="K73" s="61">
        <v>534.5</v>
      </c>
      <c r="L73" s="61">
        <v>63.8</v>
      </c>
      <c r="M73" s="61">
        <v>38.4</v>
      </c>
      <c r="N73" s="61">
        <v>278</v>
      </c>
    </row>
    <row r="74" spans="1:14" ht="14.25" customHeight="1" thickBot="1" thickTop="1">
      <c r="A74" s="14">
        <v>5</v>
      </c>
      <c r="B74" s="33" t="str">
        <f>INDEX('[1]urban'!$D$3:$D$5,MATCH(C74,'[1]urban'!$B$3:$B$5,0))</f>
        <v>URB</v>
      </c>
      <c r="C74" s="38" t="s">
        <v>33</v>
      </c>
      <c r="D74" s="62" t="str">
        <f>INDEX('[2]sex'!$D$3:$D$176,MATCH(E74,'[2]sex'!$B$3:$B$176,0))</f>
        <v>males</v>
      </c>
      <c r="E74" s="38" t="s">
        <v>50</v>
      </c>
      <c r="F74" s="37">
        <f>INDEX('[1]period'!$D$3:$D$176,MATCH(G74,'[1]period'!$B$3:$B$176,0))</f>
        <v>1993</v>
      </c>
      <c r="G74" s="57">
        <v>1993</v>
      </c>
      <c r="H74" s="61">
        <v>1568</v>
      </c>
      <c r="I74" s="61">
        <v>28.5</v>
      </c>
      <c r="J74" s="61">
        <v>249.3</v>
      </c>
      <c r="K74" s="61">
        <v>673.7</v>
      </c>
      <c r="L74" s="61">
        <v>90.4</v>
      </c>
      <c r="M74" s="61">
        <v>47.6</v>
      </c>
      <c r="N74" s="61">
        <v>374</v>
      </c>
    </row>
    <row r="75" spans="1:14" ht="14.25" customHeight="1" thickBot="1" thickTop="1">
      <c r="A75" s="14">
        <v>5</v>
      </c>
      <c r="B75" s="33" t="str">
        <f>INDEX('[1]urban'!$D$3:$D$5,MATCH(C75,'[1]urban'!$B$3:$B$5,0))</f>
        <v>URB</v>
      </c>
      <c r="C75" s="38" t="s">
        <v>33</v>
      </c>
      <c r="D75" s="62" t="str">
        <f>INDEX('[2]sex'!$D$3:$D$176,MATCH(E75,'[2]sex'!$B$3:$B$176,0))</f>
        <v>males</v>
      </c>
      <c r="E75" s="38" t="s">
        <v>50</v>
      </c>
      <c r="F75" s="37">
        <f>INDEX('[1]period'!$D$3:$D$176,MATCH(G75,'[1]period'!$B$3:$B$176,0))</f>
        <v>1994</v>
      </c>
      <c r="G75" s="57">
        <v>1994</v>
      </c>
      <c r="H75" s="61">
        <v>1741.8</v>
      </c>
      <c r="I75" s="61">
        <v>34.4</v>
      </c>
      <c r="J75" s="61">
        <v>246.5</v>
      </c>
      <c r="K75" s="61">
        <v>763.7</v>
      </c>
      <c r="L75" s="61">
        <v>103.4</v>
      </c>
      <c r="M75" s="61">
        <v>57.1</v>
      </c>
      <c r="N75" s="61">
        <v>413.5</v>
      </c>
    </row>
    <row r="76" spans="1:14" ht="14.25" customHeight="1" thickBot="1" thickTop="1">
      <c r="A76" s="14">
        <v>5</v>
      </c>
      <c r="B76" s="33" t="str">
        <f>INDEX('[1]urban'!$D$3:$D$5,MATCH(C76,'[1]urban'!$B$3:$B$5,0))</f>
        <v>URB</v>
      </c>
      <c r="C76" s="38" t="s">
        <v>33</v>
      </c>
      <c r="D76" s="62" t="str">
        <f>INDEX('[2]sex'!$D$3:$D$176,MATCH(E76,'[2]sex'!$B$3:$B$176,0))</f>
        <v>males</v>
      </c>
      <c r="E76" s="38" t="s">
        <v>50</v>
      </c>
      <c r="F76" s="37">
        <f>INDEX('[1]period'!$D$3:$D$176,MATCH(G76,'[1]period'!$B$3:$B$176,0))</f>
        <v>1995</v>
      </c>
      <c r="G76" s="57">
        <v>1995</v>
      </c>
      <c r="H76" s="61">
        <v>1664.5</v>
      </c>
      <c r="I76" s="61">
        <v>35.5</v>
      </c>
      <c r="J76" s="61">
        <v>241.2</v>
      </c>
      <c r="K76" s="61">
        <v>716.9</v>
      </c>
      <c r="L76" s="61">
        <v>95.4</v>
      </c>
      <c r="M76" s="61">
        <v>60.4</v>
      </c>
      <c r="N76" s="61">
        <v>393.6</v>
      </c>
    </row>
    <row r="77" spans="1:14" ht="14.25" customHeight="1" thickBot="1" thickTop="1">
      <c r="A77" s="14">
        <v>5</v>
      </c>
      <c r="B77" s="33" t="str">
        <f>INDEX('[1]urban'!$D$3:$D$5,MATCH(C77,'[1]urban'!$B$3:$B$5,0))</f>
        <v>URB</v>
      </c>
      <c r="C77" s="38" t="s">
        <v>33</v>
      </c>
      <c r="D77" s="62" t="str">
        <f>INDEX('[2]sex'!$D$3:$D$176,MATCH(E77,'[2]sex'!$B$3:$B$176,0))</f>
        <v>males</v>
      </c>
      <c r="E77" s="38" t="s">
        <v>50</v>
      </c>
      <c r="F77" s="37">
        <f>INDEX('[1]period'!$D$3:$D$176,MATCH(G77,'[1]period'!$B$3:$B$176,0))</f>
        <v>1996</v>
      </c>
      <c r="G77" s="57">
        <v>1996</v>
      </c>
      <c r="H77" s="61">
        <v>1520</v>
      </c>
      <c r="I77" s="61">
        <v>37.1</v>
      </c>
      <c r="J77" s="61">
        <v>236.6</v>
      </c>
      <c r="K77" s="61">
        <v>665</v>
      </c>
      <c r="L77" s="61">
        <v>84</v>
      </c>
      <c r="M77" s="61">
        <v>54.3</v>
      </c>
      <c r="N77" s="61">
        <v>339.7</v>
      </c>
    </row>
    <row r="78" spans="1:14" ht="14.25" customHeight="1" thickBot="1" thickTop="1">
      <c r="A78" s="14">
        <v>5</v>
      </c>
      <c r="B78" s="33" t="str">
        <f>INDEX('[1]urban'!$D$3:$D$5,MATCH(C78,'[1]urban'!$B$3:$B$5,0))</f>
        <v>URB</v>
      </c>
      <c r="C78" s="38" t="s">
        <v>33</v>
      </c>
      <c r="D78" s="62" t="str">
        <f>INDEX('[2]sex'!$D$3:$D$176,MATCH(E78,'[2]sex'!$B$3:$B$176,0))</f>
        <v>males</v>
      </c>
      <c r="E78" s="38" t="s">
        <v>50</v>
      </c>
      <c r="F78" s="37">
        <f>INDEX('[1]period'!$D$3:$D$176,MATCH(G78,'[1]period'!$B$3:$B$176,0))</f>
        <v>1997</v>
      </c>
      <c r="G78" s="57">
        <v>1997</v>
      </c>
      <c r="H78" s="61">
        <v>1426.5</v>
      </c>
      <c r="I78" s="61">
        <v>35.3</v>
      </c>
      <c r="J78" s="61">
        <v>237.6</v>
      </c>
      <c r="K78" s="61">
        <v>641</v>
      </c>
      <c r="L78" s="61">
        <v>74.6</v>
      </c>
      <c r="M78" s="61">
        <v>49.2</v>
      </c>
      <c r="N78" s="61">
        <v>297.3</v>
      </c>
    </row>
    <row r="79" spans="1:14" ht="14.25" customHeight="1" thickBot="1" thickTop="1">
      <c r="A79" s="14">
        <v>5</v>
      </c>
      <c r="B79" s="33" t="str">
        <f>INDEX('[1]urban'!$D$3:$D$5,MATCH(C79,'[1]urban'!$B$3:$B$5,0))</f>
        <v>URB</v>
      </c>
      <c r="C79" s="38" t="s">
        <v>33</v>
      </c>
      <c r="D79" s="62" t="str">
        <f>INDEX('[2]sex'!$D$3:$D$176,MATCH(E79,'[2]sex'!$B$3:$B$176,0))</f>
        <v>males</v>
      </c>
      <c r="E79" s="38" t="s">
        <v>50</v>
      </c>
      <c r="F79" s="37">
        <f>INDEX('[1]period'!$D$3:$D$176,MATCH(G79,'[1]period'!$B$3:$B$176,0))</f>
        <v>1998</v>
      </c>
      <c r="G79" s="57">
        <v>1998</v>
      </c>
      <c r="H79" s="61">
        <v>1416.7</v>
      </c>
      <c r="I79" s="61">
        <v>31.9</v>
      </c>
      <c r="J79" s="61">
        <v>237.6</v>
      </c>
      <c r="K79" s="61">
        <v>643.4</v>
      </c>
      <c r="L79" s="61">
        <v>68.5</v>
      </c>
      <c r="M79" s="61">
        <v>47.6</v>
      </c>
      <c r="N79" s="61">
        <v>299.4</v>
      </c>
    </row>
    <row r="80" spans="1:14" ht="14.25" customHeight="1" thickBot="1" thickTop="1">
      <c r="A80" s="14">
        <v>5</v>
      </c>
      <c r="B80" s="33" t="str">
        <f>INDEX('[1]urban'!$D$3:$D$5,MATCH(C80,'[1]urban'!$B$3:$B$5,0))</f>
        <v>URB</v>
      </c>
      <c r="C80" s="38" t="s">
        <v>33</v>
      </c>
      <c r="D80" s="62" t="str">
        <f>INDEX('[2]sex'!$D$3:$D$176,MATCH(E80,'[2]sex'!$B$3:$B$176,0))</f>
        <v>males</v>
      </c>
      <c r="E80" s="38" t="s">
        <v>50</v>
      </c>
      <c r="F80" s="37">
        <f>INDEX('[1]period'!$D$3:$D$176,MATCH(G80,'[1]period'!$B$3:$B$176,0))</f>
        <v>1999</v>
      </c>
      <c r="G80" s="57">
        <v>1999</v>
      </c>
      <c r="H80" s="61">
        <v>1573.5</v>
      </c>
      <c r="I80" s="61">
        <v>42.5</v>
      </c>
      <c r="J80" s="61">
        <v>241.9</v>
      </c>
      <c r="K80" s="61">
        <v>720.2</v>
      </c>
      <c r="L80" s="61">
        <v>81.3</v>
      </c>
      <c r="M80" s="61">
        <v>54.1</v>
      </c>
      <c r="N80" s="61">
        <v>332.6</v>
      </c>
    </row>
    <row r="81" spans="1:14" ht="14.25" customHeight="1" thickBot="1" thickTop="1">
      <c r="A81" s="14">
        <v>5</v>
      </c>
      <c r="B81" s="33" t="str">
        <f>INDEX('[1]urban'!$D$3:$D$5,MATCH(C81,'[1]urban'!$B$3:$B$5,0))</f>
        <v>URB</v>
      </c>
      <c r="C81" s="38" t="s">
        <v>33</v>
      </c>
      <c r="D81" s="62" t="str">
        <f>INDEX('[2]sex'!$D$3:$D$176,MATCH(E81,'[2]sex'!$B$3:$B$176,0))</f>
        <v>males</v>
      </c>
      <c r="E81" s="38" t="s">
        <v>50</v>
      </c>
      <c r="F81" s="37">
        <f>INDEX('[1]period'!$D$3:$D$176,MATCH(G81,'[1]period'!$B$3:$B$176,0))</f>
        <v>2000</v>
      </c>
      <c r="G81" s="57">
        <v>2000</v>
      </c>
      <c r="H81" s="61">
        <v>1688.4</v>
      </c>
      <c r="I81" s="61">
        <v>44</v>
      </c>
      <c r="J81" s="61">
        <v>241.4</v>
      </c>
      <c r="K81" s="61">
        <v>773.9</v>
      </c>
      <c r="L81" s="61">
        <v>94.1</v>
      </c>
      <c r="M81" s="61">
        <v>57.8</v>
      </c>
      <c r="N81" s="61">
        <v>359.1</v>
      </c>
    </row>
    <row r="82" spans="1:14" ht="14.25" customHeight="1" thickBot="1" thickTop="1">
      <c r="A82" s="14">
        <v>5</v>
      </c>
      <c r="B82" s="33" t="str">
        <f>INDEX('[1]urban'!$D$3:$D$5,MATCH(C82,'[1]urban'!$B$3:$B$5,0))</f>
        <v>URB</v>
      </c>
      <c r="C82" s="38" t="s">
        <v>33</v>
      </c>
      <c r="D82" s="62" t="str">
        <f>INDEX('[2]sex'!$D$3:$D$176,MATCH(E82,'[2]sex'!$B$3:$B$176,0))</f>
        <v>males</v>
      </c>
      <c r="E82" s="38" t="s">
        <v>50</v>
      </c>
      <c r="F82" s="37">
        <f>INDEX('[1]period'!$D$3:$D$176,MATCH(G82,'[1]period'!$B$3:$B$176,0))</f>
        <v>2001</v>
      </c>
      <c r="G82" s="57">
        <v>2001</v>
      </c>
      <c r="H82" s="61">
        <v>1738.4</v>
      </c>
      <c r="I82" s="61">
        <v>43</v>
      </c>
      <c r="J82" s="61">
        <v>239.6</v>
      </c>
      <c r="K82" s="61">
        <v>801.9</v>
      </c>
      <c r="L82" s="61">
        <v>91.7</v>
      </c>
      <c r="M82" s="61">
        <v>63</v>
      </c>
      <c r="N82" s="61">
        <v>373.9</v>
      </c>
    </row>
    <row r="83" spans="1:14" ht="14.25" customHeight="1" thickBot="1" thickTop="1">
      <c r="A83" s="14">
        <v>5</v>
      </c>
      <c r="B83" s="33" t="str">
        <f>INDEX('[1]urban'!$D$3:$D$5,MATCH(C83,'[1]urban'!$B$3:$B$5,0))</f>
        <v>URB</v>
      </c>
      <c r="C83" s="38" t="s">
        <v>33</v>
      </c>
      <c r="D83" s="62" t="str">
        <f>INDEX('[2]sex'!$D$3:$D$176,MATCH(E83,'[2]sex'!$B$3:$B$176,0))</f>
        <v>males</v>
      </c>
      <c r="E83" s="38" t="s">
        <v>50</v>
      </c>
      <c r="F83" s="37">
        <f>INDEX('[1]period'!$D$3:$D$176,MATCH(G83,'[1]period'!$B$3:$B$176,0))</f>
        <v>2002</v>
      </c>
      <c r="G83" s="57">
        <v>2002</v>
      </c>
      <c r="H83" s="61">
        <v>1803.5</v>
      </c>
      <c r="I83" s="61">
        <v>44.5</v>
      </c>
      <c r="J83" s="61">
        <v>241</v>
      </c>
      <c r="K83" s="61">
        <v>845.6</v>
      </c>
      <c r="L83" s="61">
        <v>97.6</v>
      </c>
      <c r="M83" s="61">
        <v>68.3</v>
      </c>
      <c r="N83" s="61">
        <v>380.4</v>
      </c>
    </row>
    <row r="84" spans="1:14" ht="14.25" customHeight="1" thickBot="1" thickTop="1">
      <c r="A84" s="14">
        <v>5</v>
      </c>
      <c r="B84" s="33" t="str">
        <f>INDEX('[1]urban'!$D$3:$D$5,MATCH(C84,'[1]urban'!$B$3:$B$5,0))</f>
        <v>URB</v>
      </c>
      <c r="C84" s="38" t="s">
        <v>33</v>
      </c>
      <c r="D84" s="62" t="str">
        <f>INDEX('[2]sex'!$D$3:$D$176,MATCH(E84,'[2]sex'!$B$3:$B$176,0))</f>
        <v>males</v>
      </c>
      <c r="E84" s="38" t="s">
        <v>50</v>
      </c>
      <c r="F84" s="37">
        <f>INDEX('[1]period'!$D$3:$D$176,MATCH(G84,'[1]period'!$B$3:$B$176,0))</f>
        <v>2003</v>
      </c>
      <c r="G84" s="57">
        <v>2003</v>
      </c>
      <c r="H84" s="61">
        <v>1837.5</v>
      </c>
      <c r="I84" s="61">
        <v>44.6</v>
      </c>
      <c r="J84" s="61">
        <v>239.3</v>
      </c>
      <c r="K84" s="61">
        <v>872.8</v>
      </c>
      <c r="L84" s="61">
        <v>98.4</v>
      </c>
      <c r="M84" s="61">
        <v>74.3</v>
      </c>
      <c r="N84" s="61">
        <v>373.3</v>
      </c>
    </row>
    <row r="85" spans="1:14" ht="14.25" customHeight="1" thickBot="1" thickTop="1">
      <c r="A85" s="14">
        <v>5</v>
      </c>
      <c r="B85" s="33" t="str">
        <f>INDEX('[1]urban'!$D$3:$D$5,MATCH(C85,'[1]urban'!$B$3:$B$5,0))</f>
        <v>URB</v>
      </c>
      <c r="C85" s="38" t="s">
        <v>33</v>
      </c>
      <c r="D85" s="62" t="str">
        <f>INDEX('[2]sex'!$D$3:$D$176,MATCH(E85,'[2]sex'!$B$3:$B$176,0))</f>
        <v>males</v>
      </c>
      <c r="E85" s="38" t="s">
        <v>50</v>
      </c>
      <c r="F85" s="37">
        <f>INDEX('[1]period'!$D$3:$D$176,MATCH(G85,'[1]period'!$B$3:$B$176,0))</f>
        <v>2004</v>
      </c>
      <c r="G85" s="57">
        <v>2004</v>
      </c>
      <c r="H85" s="61">
        <v>1798.5</v>
      </c>
      <c r="I85" s="61">
        <v>43.7</v>
      </c>
      <c r="J85" s="61">
        <v>238.8</v>
      </c>
      <c r="K85" s="61">
        <v>854.6</v>
      </c>
      <c r="L85" s="61">
        <v>91.2</v>
      </c>
      <c r="M85" s="61">
        <v>77.3</v>
      </c>
      <c r="N85" s="61">
        <v>363.8</v>
      </c>
    </row>
    <row r="86" spans="1:14" ht="14.25" customHeight="1" thickBot="1" thickTop="1">
      <c r="A86" s="14">
        <v>5</v>
      </c>
      <c r="B86" s="33" t="str">
        <f>INDEX('[1]urban'!$D$3:$D$5,MATCH(C86,'[1]urban'!$B$3:$B$5,0))</f>
        <v>URB</v>
      </c>
      <c r="C86" s="38" t="s">
        <v>33</v>
      </c>
      <c r="D86" s="62" t="str">
        <f>INDEX('[2]sex'!$D$3:$D$176,MATCH(E86,'[2]sex'!$B$3:$B$176,0))</f>
        <v>males</v>
      </c>
      <c r="E86" s="38" t="s">
        <v>50</v>
      </c>
      <c r="F86" s="37">
        <f>INDEX('[1]period'!$D$3:$D$176,MATCH(G86,'[1]period'!$B$3:$B$176,0))</f>
        <v>2005</v>
      </c>
      <c r="G86" s="57">
        <v>2005</v>
      </c>
      <c r="H86" s="61">
        <v>1801.8</v>
      </c>
      <c r="I86" s="61">
        <v>45.8</v>
      </c>
      <c r="J86" s="61">
        <v>238</v>
      </c>
      <c r="K86" s="61">
        <v>860.3</v>
      </c>
      <c r="L86" s="61">
        <v>93.3</v>
      </c>
      <c r="M86" s="61">
        <v>84.6</v>
      </c>
      <c r="N86" s="61">
        <v>350.7</v>
      </c>
    </row>
    <row r="87" spans="1:14" ht="14.25" customHeight="1" thickBot="1" thickTop="1">
      <c r="A87" s="14">
        <v>5</v>
      </c>
      <c r="B87" s="33" t="str">
        <f>INDEX('[1]urban'!$D$3:$D$5,MATCH(C87,'[1]urban'!$B$3:$B$5,0))</f>
        <v>URB</v>
      </c>
      <c r="C87" s="38" t="s">
        <v>33</v>
      </c>
      <c r="D87" s="62" t="str">
        <f>INDEX('[2]sex'!$D$3:$D$176,MATCH(E87,'[2]sex'!$B$3:$B$176,0))</f>
        <v>males</v>
      </c>
      <c r="E87" s="38" t="s">
        <v>50</v>
      </c>
      <c r="F87" s="37">
        <f>INDEX('[1]period'!$D$3:$D$176,MATCH(G87,'[1]period'!$B$3:$B$176,0))</f>
        <v>2006</v>
      </c>
      <c r="G87" s="57">
        <v>2006</v>
      </c>
      <c r="H87" s="61">
        <v>1671.5</v>
      </c>
      <c r="I87" s="61">
        <v>42.1</v>
      </c>
      <c r="J87" s="61">
        <v>236.7</v>
      </c>
      <c r="K87" s="61">
        <v>805.6</v>
      </c>
      <c r="L87" s="61">
        <v>79.4</v>
      </c>
      <c r="M87" s="61">
        <v>80.1</v>
      </c>
      <c r="N87" s="61">
        <v>311.2</v>
      </c>
    </row>
    <row r="88" spans="1:14" ht="14.25" customHeight="1" thickBot="1" thickTop="1">
      <c r="A88" s="14">
        <v>5</v>
      </c>
      <c r="B88" s="33" t="str">
        <f>INDEX('[1]urban'!$D$3:$D$5,MATCH(C88,'[1]urban'!$B$3:$B$5,0))</f>
        <v>URB</v>
      </c>
      <c r="C88" s="38" t="s">
        <v>33</v>
      </c>
      <c r="D88" s="62" t="str">
        <f>INDEX('[2]sex'!$D$3:$D$176,MATCH(E88,'[2]sex'!$B$3:$B$176,0))</f>
        <v>males</v>
      </c>
      <c r="E88" s="38" t="s">
        <v>50</v>
      </c>
      <c r="F88" s="37">
        <f>INDEX('[1]period'!$D$3:$D$176,MATCH(G88,'[1]period'!$B$3:$B$176,0))</f>
        <v>2007</v>
      </c>
      <c r="G88" s="57">
        <v>2007</v>
      </c>
      <c r="H88" s="61">
        <v>1598</v>
      </c>
      <c r="I88" s="61">
        <v>40</v>
      </c>
      <c r="J88" s="61">
        <v>238.7</v>
      </c>
      <c r="K88" s="61">
        <v>774</v>
      </c>
      <c r="L88" s="61">
        <v>74.4</v>
      </c>
      <c r="M88" s="61">
        <v>78.3</v>
      </c>
      <c r="N88" s="61">
        <v>284.6</v>
      </c>
    </row>
    <row r="89" spans="1:14" ht="14.25" customHeight="1" thickBot="1" thickTop="1">
      <c r="A89" s="14">
        <v>5</v>
      </c>
      <c r="B89" s="33" t="str">
        <f>INDEX('[1]urban'!$D$3:$D$5,MATCH(C89,'[1]urban'!$B$3:$B$5,0))</f>
        <v>URB</v>
      </c>
      <c r="C89" s="38" t="s">
        <v>33</v>
      </c>
      <c r="D89" s="62" t="str">
        <f>INDEX('[2]sex'!$D$3:$D$176,MATCH(E89,'[2]sex'!$B$3:$B$176,0))</f>
        <v>males</v>
      </c>
      <c r="E89" s="38" t="s">
        <v>50</v>
      </c>
      <c r="F89" s="37">
        <f>INDEX('[1]period'!$D$3:$D$176,MATCH(G89,'[1]period'!$B$3:$B$176,0))</f>
        <v>2008</v>
      </c>
      <c r="G89" s="57">
        <v>2008</v>
      </c>
      <c r="H89" s="61">
        <v>1591.4</v>
      </c>
      <c r="I89" s="61">
        <v>40.6</v>
      </c>
      <c r="J89" s="61">
        <v>239.4</v>
      </c>
      <c r="K89" s="61">
        <v>777.7</v>
      </c>
      <c r="L89" s="61">
        <v>76.6</v>
      </c>
      <c r="M89" s="61">
        <v>81</v>
      </c>
      <c r="N89" s="61">
        <v>265.5</v>
      </c>
    </row>
    <row r="90" spans="1:14" ht="14.25" customHeight="1" thickBot="1" thickTop="1">
      <c r="A90" s="14">
        <v>5</v>
      </c>
      <c r="B90" s="33" t="str">
        <f>INDEX('[1]urban'!$D$3:$D$5,MATCH(C90,'[1]urban'!$B$3:$B$5,0))</f>
        <v>URB</v>
      </c>
      <c r="C90" s="38" t="s">
        <v>33</v>
      </c>
      <c r="D90" s="62" t="str">
        <f>INDEX('[2]sex'!$D$3:$D$176,MATCH(E90,'[2]sex'!$B$3:$B$176,0))</f>
        <v>females</v>
      </c>
      <c r="E90" s="38" t="s">
        <v>51</v>
      </c>
      <c r="F90" s="37">
        <f>INDEX('[1]period'!$D$3:$D$176,MATCH(G90,'[1]period'!$B$3:$B$176,0))</f>
        <v>1965</v>
      </c>
      <c r="G90" s="57">
        <v>1965</v>
      </c>
      <c r="H90" s="61">
        <v>649.8</v>
      </c>
      <c r="I90" s="61">
        <v>16.5</v>
      </c>
      <c r="J90" s="61">
        <v>147.7</v>
      </c>
      <c r="K90" s="61">
        <v>350.4</v>
      </c>
      <c r="L90" s="61">
        <v>36.9</v>
      </c>
      <c r="M90" s="61">
        <v>16.3</v>
      </c>
      <c r="N90" s="61">
        <v>37.7</v>
      </c>
    </row>
    <row r="91" spans="1:14" ht="14.25" customHeight="1" thickBot="1" thickTop="1">
      <c r="A91" s="14">
        <v>5</v>
      </c>
      <c r="B91" s="33" t="str">
        <f>INDEX('[1]urban'!$D$3:$D$5,MATCH(C91,'[1]urban'!$B$3:$B$5,0))</f>
        <v>URB</v>
      </c>
      <c r="C91" s="38" t="s">
        <v>33</v>
      </c>
      <c r="D91" s="62" t="str">
        <f>INDEX('[2]sex'!$D$3:$D$176,MATCH(E91,'[2]sex'!$B$3:$B$176,0))</f>
        <v>females</v>
      </c>
      <c r="E91" s="38" t="s">
        <v>51</v>
      </c>
      <c r="F91" s="37">
        <f>INDEX('[1]period'!$D$3:$D$176,MATCH(G91,'[1]period'!$B$3:$B$176,0))</f>
        <v>1970</v>
      </c>
      <c r="G91" s="57">
        <v>1970</v>
      </c>
      <c r="H91" s="61">
        <v>732.8</v>
      </c>
      <c r="I91" s="61">
        <v>11.8</v>
      </c>
      <c r="J91" s="61">
        <v>149.1</v>
      </c>
      <c r="K91" s="61">
        <v>413.1</v>
      </c>
      <c r="L91" s="61">
        <v>55.7</v>
      </c>
      <c r="M91" s="61">
        <v>19</v>
      </c>
      <c r="N91" s="61">
        <v>46.9</v>
      </c>
    </row>
    <row r="92" spans="1:14" ht="14.25" customHeight="1" thickBot="1" thickTop="1">
      <c r="A92" s="14">
        <v>5</v>
      </c>
      <c r="B92" s="33" t="str">
        <f>INDEX('[1]urban'!$D$3:$D$5,MATCH(C92,'[1]urban'!$B$3:$B$5,0))</f>
        <v>URB</v>
      </c>
      <c r="C92" s="38" t="s">
        <v>33</v>
      </c>
      <c r="D92" s="62" t="str">
        <f>INDEX('[2]sex'!$D$3:$D$176,MATCH(E92,'[2]sex'!$B$3:$B$176,0))</f>
        <v>females</v>
      </c>
      <c r="E92" s="38" t="s">
        <v>51</v>
      </c>
      <c r="F92" s="37">
        <f>INDEX('[1]period'!$D$3:$D$176,MATCH(G92,'[1]period'!$B$3:$B$176,0))</f>
        <v>1975</v>
      </c>
      <c r="G92" s="57">
        <v>1975</v>
      </c>
      <c r="H92" s="61">
        <v>820.5</v>
      </c>
      <c r="I92" s="61">
        <v>10.7</v>
      </c>
      <c r="J92" s="61">
        <v>154.7</v>
      </c>
      <c r="K92" s="61">
        <v>485.3</v>
      </c>
      <c r="L92" s="61">
        <v>57.1</v>
      </c>
      <c r="M92" s="61">
        <v>20.1</v>
      </c>
      <c r="N92" s="61">
        <v>53.4</v>
      </c>
    </row>
    <row r="93" spans="1:14" ht="14.25" customHeight="1" thickBot="1" thickTop="1">
      <c r="A93" s="14">
        <v>5</v>
      </c>
      <c r="B93" s="33" t="str">
        <f>INDEX('[1]urban'!$D$3:$D$5,MATCH(C93,'[1]urban'!$B$3:$B$5,0))</f>
        <v>URB</v>
      </c>
      <c r="C93" s="38" t="s">
        <v>33</v>
      </c>
      <c r="D93" s="62" t="str">
        <f>INDEX('[2]sex'!$D$3:$D$176,MATCH(E93,'[2]sex'!$B$3:$B$176,0))</f>
        <v>females</v>
      </c>
      <c r="E93" s="38" t="s">
        <v>51</v>
      </c>
      <c r="F93" s="37">
        <f>INDEX('[1]period'!$D$3:$D$176,MATCH(G93,'[1]period'!$B$3:$B$176,0))</f>
        <v>1980</v>
      </c>
      <c r="G93" s="57">
        <v>1980</v>
      </c>
      <c r="H93" s="61">
        <v>927</v>
      </c>
      <c r="I93" s="61">
        <v>10.3</v>
      </c>
      <c r="J93" s="61">
        <v>158.2</v>
      </c>
      <c r="K93" s="61">
        <v>581.3</v>
      </c>
      <c r="L93" s="61">
        <v>51.6</v>
      </c>
      <c r="M93" s="61">
        <v>23.3</v>
      </c>
      <c r="N93" s="61">
        <v>62</v>
      </c>
    </row>
    <row r="94" spans="1:14" ht="14.25" customHeight="1" thickBot="1" thickTop="1">
      <c r="A94" s="14">
        <v>5</v>
      </c>
      <c r="B94" s="33" t="str">
        <f>INDEX('[1]urban'!$D$3:$D$5,MATCH(C94,'[1]urban'!$B$3:$B$5,0))</f>
        <v>URB</v>
      </c>
      <c r="C94" s="38" t="s">
        <v>33</v>
      </c>
      <c r="D94" s="62" t="str">
        <f>INDEX('[2]sex'!$D$3:$D$176,MATCH(E94,'[2]sex'!$B$3:$B$176,0))</f>
        <v>females</v>
      </c>
      <c r="E94" s="38" t="s">
        <v>51</v>
      </c>
      <c r="F94" s="37">
        <f>INDEX('[1]period'!$D$3:$D$176,MATCH(G94,'[1]period'!$B$3:$B$176,0))</f>
        <v>1981</v>
      </c>
      <c r="G94" s="57">
        <v>1981</v>
      </c>
      <c r="H94" s="61">
        <v>924.1</v>
      </c>
      <c r="I94" s="61">
        <v>9.8</v>
      </c>
      <c r="J94" s="61">
        <v>158.4</v>
      </c>
      <c r="K94" s="61">
        <v>580.8</v>
      </c>
      <c r="L94" s="61">
        <v>47.2</v>
      </c>
      <c r="M94" s="61">
        <v>24</v>
      </c>
      <c r="N94" s="61">
        <v>60.8</v>
      </c>
    </row>
    <row r="95" spans="1:14" ht="14.25" customHeight="1" thickBot="1" thickTop="1">
      <c r="A95" s="14">
        <v>5</v>
      </c>
      <c r="B95" s="33" t="str">
        <f>INDEX('[1]urban'!$D$3:$D$5,MATCH(C95,'[1]urban'!$B$3:$B$5,0))</f>
        <v>URB</v>
      </c>
      <c r="C95" s="38" t="s">
        <v>33</v>
      </c>
      <c r="D95" s="62" t="str">
        <f>INDEX('[2]sex'!$D$3:$D$176,MATCH(E95,'[2]sex'!$B$3:$B$176,0))</f>
        <v>females</v>
      </c>
      <c r="E95" s="38" t="s">
        <v>51</v>
      </c>
      <c r="F95" s="37">
        <f>INDEX('[1]period'!$D$3:$D$176,MATCH(G95,'[1]period'!$B$3:$B$176,0))</f>
        <v>1982</v>
      </c>
      <c r="G95" s="57">
        <v>1982</v>
      </c>
      <c r="H95" s="61">
        <v>912.1</v>
      </c>
      <c r="I95" s="61">
        <v>8.7</v>
      </c>
      <c r="J95" s="61">
        <v>160.2</v>
      </c>
      <c r="K95" s="61">
        <v>576.4</v>
      </c>
      <c r="L95" s="61">
        <v>41.5</v>
      </c>
      <c r="M95" s="61">
        <v>23.7</v>
      </c>
      <c r="N95" s="61">
        <v>58.7</v>
      </c>
    </row>
    <row r="96" spans="1:14" ht="14.25" customHeight="1" thickBot="1" thickTop="1">
      <c r="A96" s="14">
        <v>5</v>
      </c>
      <c r="B96" s="33" t="str">
        <f>INDEX('[1]urban'!$D$3:$D$5,MATCH(C96,'[1]urban'!$B$3:$B$5,0))</f>
        <v>URB</v>
      </c>
      <c r="C96" s="38" t="s">
        <v>33</v>
      </c>
      <c r="D96" s="62" t="str">
        <f>INDEX('[2]sex'!$D$3:$D$176,MATCH(E96,'[2]sex'!$B$3:$B$176,0))</f>
        <v>females</v>
      </c>
      <c r="E96" s="38" t="s">
        <v>51</v>
      </c>
      <c r="F96" s="37">
        <f>INDEX('[1]period'!$D$3:$D$176,MATCH(G96,'[1]period'!$B$3:$B$176,0))</f>
        <v>1983</v>
      </c>
      <c r="G96" s="57">
        <v>1983</v>
      </c>
      <c r="H96" s="61">
        <v>951.5</v>
      </c>
      <c r="I96" s="61">
        <v>8.7</v>
      </c>
      <c r="J96" s="61">
        <v>163</v>
      </c>
      <c r="K96" s="61">
        <v>609.1</v>
      </c>
      <c r="L96" s="61">
        <v>42.3</v>
      </c>
      <c r="M96" s="61">
        <v>25</v>
      </c>
      <c r="N96" s="61">
        <v>58.4</v>
      </c>
    </row>
    <row r="97" spans="1:14" ht="14.25" customHeight="1" thickBot="1" thickTop="1">
      <c r="A97" s="14">
        <v>5</v>
      </c>
      <c r="B97" s="33" t="str">
        <f>INDEX('[1]urban'!$D$3:$D$5,MATCH(C97,'[1]urban'!$B$3:$B$5,0))</f>
        <v>URB</v>
      </c>
      <c r="C97" s="38" t="s">
        <v>33</v>
      </c>
      <c r="D97" s="62" t="str">
        <f>INDEX('[2]sex'!$D$3:$D$176,MATCH(E97,'[2]sex'!$B$3:$B$176,0))</f>
        <v>females</v>
      </c>
      <c r="E97" s="38" t="s">
        <v>51</v>
      </c>
      <c r="F97" s="37">
        <f>INDEX('[1]period'!$D$3:$D$176,MATCH(G97,'[1]period'!$B$3:$B$176,0))</f>
        <v>1984</v>
      </c>
      <c r="G97" s="57">
        <v>1984</v>
      </c>
      <c r="H97" s="61">
        <v>997.2</v>
      </c>
      <c r="I97" s="61">
        <v>8.5</v>
      </c>
      <c r="J97" s="61">
        <v>161.9</v>
      </c>
      <c r="K97" s="61">
        <v>649.3</v>
      </c>
      <c r="L97" s="61">
        <v>43.1</v>
      </c>
      <c r="M97" s="61">
        <v>25.5</v>
      </c>
      <c r="N97" s="61">
        <v>60.3</v>
      </c>
    </row>
    <row r="98" spans="1:14" ht="14.25" customHeight="1" thickBot="1" thickTop="1">
      <c r="A98" s="14">
        <v>5</v>
      </c>
      <c r="B98" s="33" t="str">
        <f>INDEX('[1]urban'!$D$3:$D$5,MATCH(C98,'[1]urban'!$B$3:$B$5,0))</f>
        <v>URB</v>
      </c>
      <c r="C98" s="38" t="s">
        <v>33</v>
      </c>
      <c r="D98" s="62" t="str">
        <f>INDEX('[2]sex'!$D$3:$D$176,MATCH(E98,'[2]sex'!$B$3:$B$176,0))</f>
        <v>females</v>
      </c>
      <c r="E98" s="38" t="s">
        <v>51</v>
      </c>
      <c r="F98" s="37">
        <f>INDEX('[1]period'!$D$3:$D$176,MATCH(G98,'[1]period'!$B$3:$B$176,0))</f>
        <v>1985</v>
      </c>
      <c r="G98" s="57">
        <v>1985</v>
      </c>
      <c r="H98" s="61">
        <v>999.2</v>
      </c>
      <c r="I98" s="61">
        <v>7.8</v>
      </c>
      <c r="J98" s="61">
        <v>161.1</v>
      </c>
      <c r="K98" s="61">
        <v>657.1</v>
      </c>
      <c r="L98" s="61">
        <v>43.2</v>
      </c>
      <c r="M98" s="61">
        <v>25.4</v>
      </c>
      <c r="N98" s="61">
        <v>55.5</v>
      </c>
    </row>
    <row r="99" spans="1:14" ht="14.25" customHeight="1" thickBot="1" thickTop="1">
      <c r="A99" s="14">
        <v>5</v>
      </c>
      <c r="B99" s="33" t="str">
        <f>INDEX('[1]urban'!$D$3:$D$5,MATCH(C99,'[1]urban'!$B$3:$B$5,0))</f>
        <v>URB</v>
      </c>
      <c r="C99" s="38" t="s">
        <v>33</v>
      </c>
      <c r="D99" s="62" t="str">
        <f>INDEX('[2]sex'!$D$3:$D$176,MATCH(E99,'[2]sex'!$B$3:$B$176,0))</f>
        <v>females</v>
      </c>
      <c r="E99" s="38" t="s">
        <v>51</v>
      </c>
      <c r="F99" s="37">
        <f>INDEX('[1]period'!$D$3:$D$176,MATCH(G99,'[1]period'!$B$3:$B$176,0))</f>
        <v>1986</v>
      </c>
      <c r="G99" s="57">
        <v>1986</v>
      </c>
      <c r="H99" s="61">
        <v>952</v>
      </c>
      <c r="I99" s="61">
        <v>6.5</v>
      </c>
      <c r="J99" s="61">
        <v>165</v>
      </c>
      <c r="K99" s="61">
        <v>626.5</v>
      </c>
      <c r="L99" s="61">
        <v>35.3</v>
      </c>
      <c r="M99" s="61">
        <v>24.2</v>
      </c>
      <c r="N99" s="61">
        <v>46.4</v>
      </c>
    </row>
    <row r="100" spans="1:14" ht="14.25" customHeight="1" thickBot="1" thickTop="1">
      <c r="A100" s="14">
        <v>5</v>
      </c>
      <c r="B100" s="33" t="str">
        <f>INDEX('[1]urban'!$D$3:$D$5,MATCH(C100,'[1]urban'!$B$3:$B$5,0))</f>
        <v>URB</v>
      </c>
      <c r="C100" s="38" t="s">
        <v>33</v>
      </c>
      <c r="D100" s="62" t="str">
        <f>INDEX('[2]sex'!$D$3:$D$176,MATCH(E100,'[2]sex'!$B$3:$B$176,0))</f>
        <v>females</v>
      </c>
      <c r="E100" s="38" t="s">
        <v>51</v>
      </c>
      <c r="F100" s="37">
        <f>INDEX('[1]period'!$D$3:$D$176,MATCH(G100,'[1]period'!$B$3:$B$176,0))</f>
        <v>1987</v>
      </c>
      <c r="G100" s="57">
        <v>1987</v>
      </c>
      <c r="H100" s="61">
        <v>970.2</v>
      </c>
      <c r="I100" s="61">
        <v>6.4</v>
      </c>
      <c r="J100" s="61">
        <v>166.9</v>
      </c>
      <c r="K100" s="61">
        <v>643.7</v>
      </c>
      <c r="L100" s="61">
        <v>34.2</v>
      </c>
      <c r="M100" s="61">
        <v>24.9</v>
      </c>
      <c r="N100" s="61">
        <v>45.1</v>
      </c>
    </row>
    <row r="101" spans="1:14" ht="14.25" customHeight="1" thickBot="1" thickTop="1">
      <c r="A101" s="14">
        <v>5</v>
      </c>
      <c r="B101" s="33" t="str">
        <f>INDEX('[1]urban'!$D$3:$D$5,MATCH(C101,'[1]urban'!$B$3:$B$5,0))</f>
        <v>URB</v>
      </c>
      <c r="C101" s="38" t="s">
        <v>33</v>
      </c>
      <c r="D101" s="62" t="str">
        <f>INDEX('[2]sex'!$D$3:$D$176,MATCH(E101,'[2]sex'!$B$3:$B$176,0))</f>
        <v>females</v>
      </c>
      <c r="E101" s="38" t="s">
        <v>51</v>
      </c>
      <c r="F101" s="37">
        <f>INDEX('[1]period'!$D$3:$D$176,MATCH(G101,'[1]period'!$B$3:$B$176,0))</f>
        <v>1988</v>
      </c>
      <c r="G101" s="57">
        <v>1988</v>
      </c>
      <c r="H101" s="61">
        <v>981.7</v>
      </c>
      <c r="I101" s="61">
        <v>6.1</v>
      </c>
      <c r="J101" s="61">
        <v>167.2</v>
      </c>
      <c r="K101" s="61">
        <v>649.6</v>
      </c>
      <c r="L101" s="61">
        <v>35.8</v>
      </c>
      <c r="M101" s="61">
        <v>25</v>
      </c>
      <c r="N101" s="61">
        <v>48.6</v>
      </c>
    </row>
    <row r="102" spans="1:14" ht="14.25" customHeight="1" thickBot="1" thickTop="1">
      <c r="A102" s="14">
        <v>5</v>
      </c>
      <c r="B102" s="33" t="str">
        <f>INDEX('[1]urban'!$D$3:$D$5,MATCH(C102,'[1]urban'!$B$3:$B$5,0))</f>
        <v>URB</v>
      </c>
      <c r="C102" s="38" t="s">
        <v>33</v>
      </c>
      <c r="D102" s="62" t="str">
        <f>INDEX('[2]sex'!$D$3:$D$176,MATCH(E102,'[2]sex'!$B$3:$B$176,0))</f>
        <v>females</v>
      </c>
      <c r="E102" s="38" t="s">
        <v>51</v>
      </c>
      <c r="F102" s="37">
        <f>INDEX('[1]period'!$D$3:$D$176,MATCH(G102,'[1]period'!$B$3:$B$176,0))</f>
        <v>1989</v>
      </c>
      <c r="G102" s="57">
        <v>1989</v>
      </c>
      <c r="H102" s="61">
        <v>971.2</v>
      </c>
      <c r="I102" s="61">
        <v>5.2</v>
      </c>
      <c r="J102" s="61">
        <v>169.2</v>
      </c>
      <c r="K102" s="61">
        <v>633.5</v>
      </c>
      <c r="L102" s="61">
        <v>33.4</v>
      </c>
      <c r="M102" s="61">
        <v>24.9</v>
      </c>
      <c r="N102" s="61">
        <v>52.6</v>
      </c>
    </row>
    <row r="103" spans="1:14" ht="14.25" customHeight="1" thickBot="1" thickTop="1">
      <c r="A103" s="14">
        <v>5</v>
      </c>
      <c r="B103" s="33" t="str">
        <f>INDEX('[1]urban'!$D$3:$D$5,MATCH(C103,'[1]urban'!$B$3:$B$5,0))</f>
        <v>URB</v>
      </c>
      <c r="C103" s="38" t="s">
        <v>33</v>
      </c>
      <c r="D103" s="62" t="str">
        <f>INDEX('[2]sex'!$D$3:$D$176,MATCH(E103,'[2]sex'!$B$3:$B$176,0))</f>
        <v>females</v>
      </c>
      <c r="E103" s="38" t="s">
        <v>51</v>
      </c>
      <c r="F103" s="37">
        <f>INDEX('[1]period'!$D$3:$D$176,MATCH(G103,'[1]period'!$B$3:$B$176,0))</f>
        <v>1990</v>
      </c>
      <c r="G103" s="57">
        <v>1990</v>
      </c>
      <c r="H103" s="61">
        <v>1004.2</v>
      </c>
      <c r="I103" s="61">
        <v>5</v>
      </c>
      <c r="J103" s="61">
        <v>171.2</v>
      </c>
      <c r="K103" s="61">
        <v>648.2</v>
      </c>
      <c r="L103" s="61">
        <v>33.9</v>
      </c>
      <c r="M103" s="61">
        <v>25.5</v>
      </c>
      <c r="N103" s="61">
        <v>55.2</v>
      </c>
    </row>
    <row r="104" spans="1:14" ht="14.25" customHeight="1" thickBot="1" thickTop="1">
      <c r="A104" s="14">
        <v>5</v>
      </c>
      <c r="B104" s="33" t="str">
        <f>INDEX('[1]urban'!$D$3:$D$5,MATCH(C104,'[1]urban'!$B$3:$B$5,0))</f>
        <v>URB</v>
      </c>
      <c r="C104" s="38" t="s">
        <v>33</v>
      </c>
      <c r="D104" s="62" t="str">
        <f>INDEX('[2]sex'!$D$3:$D$176,MATCH(E104,'[2]sex'!$B$3:$B$176,0))</f>
        <v>females</v>
      </c>
      <c r="E104" s="38" t="s">
        <v>51</v>
      </c>
      <c r="F104" s="37">
        <f>INDEX('[1]period'!$D$3:$D$176,MATCH(G104,'[1]period'!$B$3:$B$176,0))</f>
        <v>1991</v>
      </c>
      <c r="G104" s="57">
        <v>1991</v>
      </c>
      <c r="H104" s="61">
        <v>1016.3</v>
      </c>
      <c r="I104" s="61">
        <v>4.7</v>
      </c>
      <c r="J104" s="61">
        <v>172.6</v>
      </c>
      <c r="K104" s="61">
        <v>649.8</v>
      </c>
      <c r="L104" s="61">
        <v>31.4</v>
      </c>
      <c r="M104" s="61">
        <v>25.5</v>
      </c>
      <c r="N104" s="61">
        <v>57.4</v>
      </c>
    </row>
    <row r="105" spans="1:14" ht="14.25" customHeight="1" thickBot="1" thickTop="1">
      <c r="A105" s="14">
        <v>5</v>
      </c>
      <c r="B105" s="33" t="str">
        <f>INDEX('[1]urban'!$D$3:$D$5,MATCH(C105,'[1]urban'!$B$3:$B$5,0))</f>
        <v>URB</v>
      </c>
      <c r="C105" s="38" t="s">
        <v>33</v>
      </c>
      <c r="D105" s="62" t="str">
        <f>INDEX('[2]sex'!$D$3:$D$176,MATCH(E105,'[2]sex'!$B$3:$B$176,0))</f>
        <v>females</v>
      </c>
      <c r="E105" s="38" t="s">
        <v>51</v>
      </c>
      <c r="F105" s="37">
        <f>INDEX('[1]period'!$D$3:$D$176,MATCH(G105,'[1]period'!$B$3:$B$176,0))</f>
        <v>1992</v>
      </c>
      <c r="G105" s="57">
        <v>1992</v>
      </c>
      <c r="H105" s="61">
        <v>1059.4</v>
      </c>
      <c r="I105" s="61">
        <v>4.8</v>
      </c>
      <c r="J105" s="61">
        <v>175.7</v>
      </c>
      <c r="K105" s="61">
        <v>667.8</v>
      </c>
      <c r="L105" s="61">
        <v>30.8</v>
      </c>
      <c r="M105" s="61">
        <v>27.8</v>
      </c>
      <c r="N105" s="61">
        <v>70.1</v>
      </c>
    </row>
    <row r="106" spans="1:14" ht="14.25" customHeight="1" thickBot="1" thickTop="1">
      <c r="A106" s="14">
        <v>5</v>
      </c>
      <c r="B106" s="33" t="str">
        <f>INDEX('[1]urban'!$D$3:$D$5,MATCH(C106,'[1]urban'!$B$3:$B$5,0))</f>
        <v>URB</v>
      </c>
      <c r="C106" s="38" t="s">
        <v>33</v>
      </c>
      <c r="D106" s="62" t="str">
        <f>INDEX('[2]sex'!$D$3:$D$176,MATCH(E106,'[2]sex'!$B$3:$B$176,0))</f>
        <v>females</v>
      </c>
      <c r="E106" s="38" t="s">
        <v>51</v>
      </c>
      <c r="F106" s="37">
        <f>INDEX('[1]period'!$D$3:$D$176,MATCH(G106,'[1]period'!$B$3:$B$176,0))</f>
        <v>1993</v>
      </c>
      <c r="G106" s="57">
        <v>1993</v>
      </c>
      <c r="H106" s="61">
        <v>1214.9</v>
      </c>
      <c r="I106" s="61">
        <v>6.4</v>
      </c>
      <c r="J106" s="61">
        <v>177.4</v>
      </c>
      <c r="K106" s="61">
        <v>772</v>
      </c>
      <c r="L106" s="61">
        <v>37.1</v>
      </c>
      <c r="M106" s="61">
        <v>31.2</v>
      </c>
      <c r="N106" s="61">
        <v>92.6</v>
      </c>
    </row>
    <row r="107" spans="1:14" ht="14.25" customHeight="1" thickBot="1" thickTop="1">
      <c r="A107" s="14">
        <v>5</v>
      </c>
      <c r="B107" s="33" t="str">
        <f>INDEX('[1]urban'!$D$3:$D$5,MATCH(C107,'[1]urban'!$B$3:$B$5,0))</f>
        <v>URB</v>
      </c>
      <c r="C107" s="38" t="s">
        <v>33</v>
      </c>
      <c r="D107" s="62" t="str">
        <f>INDEX('[2]sex'!$D$3:$D$176,MATCH(E107,'[2]sex'!$B$3:$B$176,0))</f>
        <v>females</v>
      </c>
      <c r="E107" s="38" t="s">
        <v>51</v>
      </c>
      <c r="F107" s="37">
        <f>INDEX('[1]period'!$D$3:$D$176,MATCH(G107,'[1]period'!$B$3:$B$176,0))</f>
        <v>1994</v>
      </c>
      <c r="G107" s="57">
        <v>1994</v>
      </c>
      <c r="H107" s="61">
        <v>1286.4</v>
      </c>
      <c r="I107" s="61">
        <v>7.5</v>
      </c>
      <c r="J107" s="61">
        <v>177.9</v>
      </c>
      <c r="K107" s="61">
        <v>820.2</v>
      </c>
      <c r="L107" s="61">
        <v>37.8</v>
      </c>
      <c r="M107" s="61">
        <v>34.9</v>
      </c>
      <c r="N107" s="61">
        <v>101.6</v>
      </c>
    </row>
    <row r="108" spans="1:14" ht="14.25" customHeight="1" thickBot="1" thickTop="1">
      <c r="A108" s="14">
        <v>5</v>
      </c>
      <c r="B108" s="33" t="str">
        <f>INDEX('[1]urban'!$D$3:$D$5,MATCH(C108,'[1]urban'!$B$3:$B$5,0))</f>
        <v>URB</v>
      </c>
      <c r="C108" s="38" t="s">
        <v>33</v>
      </c>
      <c r="D108" s="62" t="str">
        <f>INDEX('[2]sex'!$D$3:$D$176,MATCH(E108,'[2]sex'!$B$3:$B$176,0))</f>
        <v>females</v>
      </c>
      <c r="E108" s="38" t="s">
        <v>51</v>
      </c>
      <c r="F108" s="37">
        <f>INDEX('[1]period'!$D$3:$D$176,MATCH(G108,'[1]period'!$B$3:$B$176,0))</f>
        <v>1995</v>
      </c>
      <c r="G108" s="57">
        <v>1995</v>
      </c>
      <c r="H108" s="61">
        <v>1245.7</v>
      </c>
      <c r="I108" s="61">
        <v>7.6</v>
      </c>
      <c r="J108" s="61">
        <v>175.7</v>
      </c>
      <c r="K108" s="61">
        <v>786.7</v>
      </c>
      <c r="L108" s="61">
        <v>34.8</v>
      </c>
      <c r="M108" s="61">
        <v>36.4</v>
      </c>
      <c r="N108" s="61">
        <v>97.9</v>
      </c>
    </row>
    <row r="109" spans="1:14" ht="14.25" customHeight="1" thickBot="1" thickTop="1">
      <c r="A109" s="14">
        <v>5</v>
      </c>
      <c r="B109" s="33" t="str">
        <f>INDEX('[1]urban'!$D$3:$D$5,MATCH(C109,'[1]urban'!$B$3:$B$5,0))</f>
        <v>URB</v>
      </c>
      <c r="C109" s="38" t="s">
        <v>33</v>
      </c>
      <c r="D109" s="62" t="str">
        <f>INDEX('[2]sex'!$D$3:$D$176,MATCH(E109,'[2]sex'!$B$3:$B$176,0))</f>
        <v>females</v>
      </c>
      <c r="E109" s="38" t="s">
        <v>51</v>
      </c>
      <c r="F109" s="37">
        <f>INDEX('[1]period'!$D$3:$D$176,MATCH(G109,'[1]period'!$B$3:$B$176,0))</f>
        <v>1996</v>
      </c>
      <c r="G109" s="57">
        <v>1996</v>
      </c>
      <c r="H109" s="61">
        <v>1185.6</v>
      </c>
      <c r="I109" s="61">
        <v>6.8</v>
      </c>
      <c r="J109" s="61">
        <v>174.4</v>
      </c>
      <c r="K109" s="61">
        <v>752.8</v>
      </c>
      <c r="L109" s="61">
        <v>31.2</v>
      </c>
      <c r="M109" s="61">
        <v>33</v>
      </c>
      <c r="N109" s="61">
        <v>85.7</v>
      </c>
    </row>
    <row r="110" spans="1:14" ht="14.25" customHeight="1" thickBot="1" thickTop="1">
      <c r="A110" s="14">
        <v>5</v>
      </c>
      <c r="B110" s="33" t="str">
        <f>INDEX('[1]urban'!$D$3:$D$5,MATCH(C110,'[1]urban'!$B$3:$B$5,0))</f>
        <v>URB</v>
      </c>
      <c r="C110" s="38" t="s">
        <v>33</v>
      </c>
      <c r="D110" s="62" t="str">
        <f>INDEX('[2]sex'!$D$3:$D$176,MATCH(E110,'[2]sex'!$B$3:$B$176,0))</f>
        <v>females</v>
      </c>
      <c r="E110" s="38" t="s">
        <v>51</v>
      </c>
      <c r="F110" s="37">
        <f>INDEX('[1]period'!$D$3:$D$176,MATCH(G110,'[1]period'!$B$3:$B$176,0))</f>
        <v>1997</v>
      </c>
      <c r="G110" s="57">
        <v>1997</v>
      </c>
      <c r="H110" s="61">
        <v>1168.2</v>
      </c>
      <c r="I110" s="61">
        <v>6.2</v>
      </c>
      <c r="J110" s="61">
        <v>176.1</v>
      </c>
      <c r="K110" s="61">
        <v>750.5</v>
      </c>
      <c r="L110" s="61">
        <v>30.4</v>
      </c>
      <c r="M110" s="61">
        <v>31.1</v>
      </c>
      <c r="N110" s="61">
        <v>76.7</v>
      </c>
    </row>
    <row r="111" spans="1:14" ht="14.25" customHeight="1" thickBot="1" thickTop="1">
      <c r="A111" s="14">
        <v>5</v>
      </c>
      <c r="B111" s="33" t="str">
        <f>INDEX('[1]urban'!$D$3:$D$5,MATCH(C111,'[1]urban'!$B$3:$B$5,0))</f>
        <v>URB</v>
      </c>
      <c r="C111" s="38" t="s">
        <v>33</v>
      </c>
      <c r="D111" s="62" t="str">
        <f>INDEX('[2]sex'!$D$3:$D$176,MATCH(E111,'[2]sex'!$B$3:$B$176,0))</f>
        <v>females</v>
      </c>
      <c r="E111" s="38" t="s">
        <v>51</v>
      </c>
      <c r="F111" s="37">
        <f>INDEX('[1]period'!$D$3:$D$176,MATCH(G111,'[1]period'!$B$3:$B$176,0))</f>
        <v>1998</v>
      </c>
      <c r="G111" s="57">
        <v>1998</v>
      </c>
      <c r="H111" s="61">
        <v>1164.3</v>
      </c>
      <c r="I111" s="61">
        <v>6.2</v>
      </c>
      <c r="J111" s="61">
        <v>177</v>
      </c>
      <c r="K111" s="61">
        <v>752.3</v>
      </c>
      <c r="L111" s="61">
        <v>26.4</v>
      </c>
      <c r="M111" s="61">
        <v>30.8</v>
      </c>
      <c r="N111" s="61">
        <v>77.2</v>
      </c>
    </row>
    <row r="112" spans="1:14" ht="14.25" customHeight="1" thickBot="1" thickTop="1">
      <c r="A112" s="14">
        <v>5</v>
      </c>
      <c r="B112" s="33" t="str">
        <f>INDEX('[1]urban'!$D$3:$D$5,MATCH(C112,'[1]urban'!$B$3:$B$5,0))</f>
        <v>URB</v>
      </c>
      <c r="C112" s="38" t="s">
        <v>33</v>
      </c>
      <c r="D112" s="62" t="str">
        <f>INDEX('[2]sex'!$D$3:$D$176,MATCH(E112,'[2]sex'!$B$3:$B$176,0))</f>
        <v>females</v>
      </c>
      <c r="E112" s="38" t="s">
        <v>51</v>
      </c>
      <c r="F112" s="37">
        <f>INDEX('[1]period'!$D$3:$D$176,MATCH(G112,'[1]period'!$B$3:$B$176,0))</f>
        <v>1999</v>
      </c>
      <c r="G112" s="57">
        <v>1999</v>
      </c>
      <c r="H112" s="61">
        <v>1244</v>
      </c>
      <c r="I112" s="61">
        <v>7.5</v>
      </c>
      <c r="J112" s="61">
        <v>180.2</v>
      </c>
      <c r="K112" s="61">
        <v>810.4</v>
      </c>
      <c r="L112" s="61">
        <v>29.8</v>
      </c>
      <c r="M112" s="61">
        <v>33.3</v>
      </c>
      <c r="N112" s="61">
        <v>84.6</v>
      </c>
    </row>
    <row r="113" spans="1:14" ht="14.25" customHeight="1" thickBot="1" thickTop="1">
      <c r="A113" s="14">
        <v>5</v>
      </c>
      <c r="B113" s="33" t="str">
        <f>INDEX('[1]urban'!$D$3:$D$5,MATCH(C113,'[1]urban'!$B$3:$B$5,0))</f>
        <v>URB</v>
      </c>
      <c r="C113" s="38" t="s">
        <v>33</v>
      </c>
      <c r="D113" s="62" t="str">
        <f>INDEX('[2]sex'!$D$3:$D$176,MATCH(E113,'[2]sex'!$B$3:$B$176,0))</f>
        <v>females</v>
      </c>
      <c r="E113" s="38" t="s">
        <v>51</v>
      </c>
      <c r="F113" s="37">
        <f>INDEX('[1]period'!$D$3:$D$176,MATCH(G113,'[1]period'!$B$3:$B$176,0))</f>
        <v>2000</v>
      </c>
      <c r="G113" s="57">
        <v>2000</v>
      </c>
      <c r="H113" s="61">
        <v>1268.6</v>
      </c>
      <c r="I113" s="61">
        <v>8.2</v>
      </c>
      <c r="J113" s="61">
        <v>182.2</v>
      </c>
      <c r="K113" s="61">
        <v>825.6</v>
      </c>
      <c r="L113" s="61">
        <v>31.6</v>
      </c>
      <c r="M113" s="61">
        <v>35.9</v>
      </c>
      <c r="N113" s="61">
        <v>87.5</v>
      </c>
    </row>
    <row r="114" spans="1:14" ht="14.25" customHeight="1" thickBot="1" thickTop="1">
      <c r="A114" s="14">
        <v>5</v>
      </c>
      <c r="B114" s="33" t="str">
        <f>INDEX('[1]urban'!$D$3:$D$5,MATCH(C114,'[1]urban'!$B$3:$B$5,0))</f>
        <v>URB</v>
      </c>
      <c r="C114" s="38" t="s">
        <v>33</v>
      </c>
      <c r="D114" s="62" t="str">
        <f>INDEX('[2]sex'!$D$3:$D$176,MATCH(E114,'[2]sex'!$B$3:$B$176,0))</f>
        <v>females</v>
      </c>
      <c r="E114" s="38" t="s">
        <v>51</v>
      </c>
      <c r="F114" s="37">
        <f>INDEX('[1]period'!$D$3:$D$176,MATCH(G114,'[1]period'!$B$3:$B$176,0))</f>
        <v>2001</v>
      </c>
      <c r="G114" s="57">
        <v>2001</v>
      </c>
      <c r="H114" s="61">
        <v>1283.8</v>
      </c>
      <c r="I114" s="61">
        <v>8.3</v>
      </c>
      <c r="J114" s="61">
        <v>181.2</v>
      </c>
      <c r="K114" s="61">
        <v>837.5</v>
      </c>
      <c r="L114" s="61">
        <v>28</v>
      </c>
      <c r="M114" s="61">
        <v>38.9</v>
      </c>
      <c r="N114" s="61">
        <v>91.8</v>
      </c>
    </row>
    <row r="115" spans="1:14" ht="14.25" customHeight="1" thickBot="1" thickTop="1">
      <c r="A115" s="14">
        <v>5</v>
      </c>
      <c r="B115" s="33" t="str">
        <f>INDEX('[1]urban'!$D$3:$D$5,MATCH(C115,'[1]urban'!$B$3:$B$5,0))</f>
        <v>URB</v>
      </c>
      <c r="C115" s="38" t="s">
        <v>33</v>
      </c>
      <c r="D115" s="62" t="str">
        <f>INDEX('[2]sex'!$D$3:$D$176,MATCH(E115,'[2]sex'!$B$3:$B$176,0))</f>
        <v>females</v>
      </c>
      <c r="E115" s="38" t="s">
        <v>51</v>
      </c>
      <c r="F115" s="37">
        <f>INDEX('[1]period'!$D$3:$D$176,MATCH(G115,'[1]period'!$B$3:$B$176,0))</f>
        <v>2002</v>
      </c>
      <c r="G115" s="57">
        <v>2002</v>
      </c>
      <c r="H115" s="61">
        <v>1320.7</v>
      </c>
      <c r="I115" s="61">
        <v>9.1</v>
      </c>
      <c r="J115" s="61">
        <v>180.8</v>
      </c>
      <c r="K115" s="61">
        <v>863.4</v>
      </c>
      <c r="L115" s="61">
        <v>31</v>
      </c>
      <c r="M115" s="61">
        <v>42.6</v>
      </c>
      <c r="N115" s="61">
        <v>94.8</v>
      </c>
    </row>
    <row r="116" spans="1:14" ht="14.25" customHeight="1" thickBot="1" thickTop="1">
      <c r="A116" s="14">
        <v>5</v>
      </c>
      <c r="B116" s="33" t="str">
        <f>INDEX('[1]urban'!$D$3:$D$5,MATCH(C116,'[1]urban'!$B$3:$B$5,0))</f>
        <v>URB</v>
      </c>
      <c r="C116" s="38" t="s">
        <v>33</v>
      </c>
      <c r="D116" s="62" t="str">
        <f>INDEX('[2]sex'!$D$3:$D$176,MATCH(E116,'[2]sex'!$B$3:$B$176,0))</f>
        <v>females</v>
      </c>
      <c r="E116" s="38" t="s">
        <v>51</v>
      </c>
      <c r="F116" s="37">
        <f>INDEX('[1]period'!$D$3:$D$176,MATCH(G116,'[1]period'!$B$3:$B$176,0))</f>
        <v>2003</v>
      </c>
      <c r="G116" s="57">
        <v>2003</v>
      </c>
      <c r="H116" s="61">
        <v>1333.6</v>
      </c>
      <c r="I116" s="61">
        <v>9.4</v>
      </c>
      <c r="J116" s="61">
        <v>181.9</v>
      </c>
      <c r="K116" s="61">
        <v>872.5</v>
      </c>
      <c r="L116" s="61">
        <v>30.8</v>
      </c>
      <c r="M116" s="61">
        <v>46.6</v>
      </c>
      <c r="N116" s="61">
        <v>93.7</v>
      </c>
    </row>
    <row r="117" spans="1:14" ht="14.25" customHeight="1" thickBot="1" thickTop="1">
      <c r="A117" s="14">
        <v>5</v>
      </c>
      <c r="B117" s="33" t="str">
        <f>INDEX('[1]urban'!$D$3:$D$5,MATCH(C117,'[1]urban'!$B$3:$B$5,0))</f>
        <v>URB</v>
      </c>
      <c r="C117" s="38" t="s">
        <v>33</v>
      </c>
      <c r="D117" s="62" t="str">
        <f>INDEX('[2]sex'!$D$3:$D$176,MATCH(E117,'[2]sex'!$B$3:$B$176,0))</f>
        <v>females</v>
      </c>
      <c r="E117" s="38" t="s">
        <v>51</v>
      </c>
      <c r="F117" s="37">
        <f>INDEX('[1]period'!$D$3:$D$176,MATCH(G117,'[1]period'!$B$3:$B$176,0))</f>
        <v>2004</v>
      </c>
      <c r="G117" s="57">
        <v>2004</v>
      </c>
      <c r="H117" s="61">
        <v>1294.5</v>
      </c>
      <c r="I117" s="61">
        <v>9.9</v>
      </c>
      <c r="J117" s="61">
        <v>183</v>
      </c>
      <c r="K117" s="61">
        <v>840.1</v>
      </c>
      <c r="L117" s="61">
        <v>27.7</v>
      </c>
      <c r="M117" s="61">
        <v>48.6</v>
      </c>
      <c r="N117" s="61">
        <v>90.5</v>
      </c>
    </row>
    <row r="118" spans="1:14" ht="14.25" customHeight="1" thickBot="1" thickTop="1">
      <c r="A118" s="14">
        <v>5</v>
      </c>
      <c r="B118" s="33" t="str">
        <f>INDEX('[1]urban'!$D$3:$D$5,MATCH(C118,'[1]urban'!$B$3:$B$5,0))</f>
        <v>URB</v>
      </c>
      <c r="C118" s="38" t="s">
        <v>33</v>
      </c>
      <c r="D118" s="62" t="str">
        <f>INDEX('[2]sex'!$D$3:$D$176,MATCH(E118,'[2]sex'!$B$3:$B$176,0))</f>
        <v>females</v>
      </c>
      <c r="E118" s="38" t="s">
        <v>51</v>
      </c>
      <c r="F118" s="37">
        <f>INDEX('[1]period'!$D$3:$D$176,MATCH(G118,'[1]period'!$B$3:$B$176,0))</f>
        <v>2005</v>
      </c>
      <c r="G118" s="57">
        <v>2005</v>
      </c>
      <c r="H118" s="61">
        <v>1296</v>
      </c>
      <c r="I118" s="61">
        <v>10.7</v>
      </c>
      <c r="J118" s="61">
        <v>183.1</v>
      </c>
      <c r="K118" s="61">
        <v>843.4</v>
      </c>
      <c r="L118" s="61">
        <v>28.8</v>
      </c>
      <c r="M118" s="61">
        <v>53</v>
      </c>
      <c r="N118" s="61">
        <v>86.1</v>
      </c>
    </row>
    <row r="119" spans="1:14" ht="14.25" customHeight="1" thickBot="1" thickTop="1">
      <c r="A119" s="14">
        <v>5</v>
      </c>
      <c r="B119" s="33" t="str">
        <f>INDEX('[1]urban'!$D$3:$D$5,MATCH(C119,'[1]urban'!$B$3:$B$5,0))</f>
        <v>URB</v>
      </c>
      <c r="C119" s="38" t="s">
        <v>33</v>
      </c>
      <c r="D119" s="62" t="str">
        <f>INDEX('[2]sex'!$D$3:$D$176,MATCH(E119,'[2]sex'!$B$3:$B$176,0))</f>
        <v>females</v>
      </c>
      <c r="E119" s="38" t="s">
        <v>51</v>
      </c>
      <c r="F119" s="37">
        <f>INDEX('[1]period'!$D$3:$D$176,MATCH(G119,'[1]period'!$B$3:$B$176,0))</f>
        <v>2006</v>
      </c>
      <c r="G119" s="57">
        <v>2006</v>
      </c>
      <c r="H119" s="61">
        <v>1251.9</v>
      </c>
      <c r="I119" s="61">
        <v>10.3</v>
      </c>
      <c r="J119" s="61">
        <v>183.7</v>
      </c>
      <c r="K119" s="61">
        <v>818.7</v>
      </c>
      <c r="L119" s="61">
        <v>25.9</v>
      </c>
      <c r="M119" s="61">
        <v>51.3</v>
      </c>
      <c r="N119" s="61">
        <v>78.5</v>
      </c>
    </row>
    <row r="120" spans="1:14" ht="14.25" customHeight="1" thickBot="1" thickTop="1">
      <c r="A120" s="14">
        <v>5</v>
      </c>
      <c r="B120" s="33" t="str">
        <f>INDEX('[1]urban'!$D$3:$D$5,MATCH(C120,'[1]urban'!$B$3:$B$5,0))</f>
        <v>URB</v>
      </c>
      <c r="C120" s="38" t="s">
        <v>33</v>
      </c>
      <c r="D120" s="62" t="str">
        <f>INDEX('[2]sex'!$D$3:$D$176,MATCH(E120,'[2]sex'!$B$3:$B$176,0))</f>
        <v>females</v>
      </c>
      <c r="E120" s="38" t="s">
        <v>51</v>
      </c>
      <c r="F120" s="37">
        <f>INDEX('[1]period'!$D$3:$D$176,MATCH(G120,'[1]period'!$B$3:$B$176,0))</f>
        <v>2007</v>
      </c>
      <c r="G120" s="57">
        <v>2007</v>
      </c>
      <c r="H120" s="61">
        <v>1219.3</v>
      </c>
      <c r="I120" s="61">
        <v>10.3</v>
      </c>
      <c r="J120" s="61">
        <v>186.2</v>
      </c>
      <c r="K120" s="61">
        <v>796.3</v>
      </c>
      <c r="L120" s="61">
        <v>25.2</v>
      </c>
      <c r="M120" s="61">
        <v>50.9</v>
      </c>
      <c r="N120" s="61">
        <v>71.3</v>
      </c>
    </row>
    <row r="121" spans="1:14" ht="14.25" customHeight="1" thickBot="1" thickTop="1">
      <c r="A121" s="14">
        <v>5</v>
      </c>
      <c r="B121" s="33" t="str">
        <f>INDEX('[1]urban'!$D$3:$D$5,MATCH(C121,'[1]urban'!$B$3:$B$5,0))</f>
        <v>URB</v>
      </c>
      <c r="C121" s="38" t="s">
        <v>33</v>
      </c>
      <c r="D121" s="62" t="str">
        <f>INDEX('[2]sex'!$D$3:$D$176,MATCH(E121,'[2]sex'!$B$3:$B$176,0))</f>
        <v>females</v>
      </c>
      <c r="E121" s="38" t="s">
        <v>51</v>
      </c>
      <c r="F121" s="37">
        <f>INDEX('[1]period'!$D$3:$D$176,MATCH(G121,'[1]period'!$B$3:$B$176,0))</f>
        <v>2008</v>
      </c>
      <c r="G121" s="57">
        <v>2008</v>
      </c>
      <c r="H121" s="61">
        <v>1222.9</v>
      </c>
      <c r="I121" s="61">
        <v>10.4</v>
      </c>
      <c r="J121" s="61">
        <v>188.1</v>
      </c>
      <c r="K121" s="61">
        <v>797.1</v>
      </c>
      <c r="L121" s="61">
        <v>25.5</v>
      </c>
      <c r="M121" s="61">
        <v>52</v>
      </c>
      <c r="N121" s="61">
        <v>67.2</v>
      </c>
    </row>
    <row r="122" spans="1:14" ht="14.25" customHeight="1" thickBot="1" thickTop="1">
      <c r="A122" s="14">
        <v>5</v>
      </c>
      <c r="B122" s="33" t="str">
        <f>INDEX('[1]urban'!$D$3:$D$5,MATCH(C122,'[1]urban'!$B$3:$B$5,0))</f>
        <v>RUR</v>
      </c>
      <c r="C122" s="38" t="s">
        <v>52</v>
      </c>
      <c r="D122" s="62" t="str">
        <f>INDEX('[2]sex'!$D$3:$D$176,MATCH(E122,'[2]sex'!$B$3:$B$176,0))</f>
        <v>males</v>
      </c>
      <c r="E122" s="38" t="s">
        <v>50</v>
      </c>
      <c r="F122" s="37">
        <f>INDEX('[1]period'!$D$3:$D$176,MATCH(G122,'[1]period'!$B$3:$B$176,0))</f>
        <v>1965</v>
      </c>
      <c r="G122" s="57">
        <v>1965</v>
      </c>
      <c r="H122" s="61">
        <v>899.2</v>
      </c>
      <c r="I122" s="61">
        <v>58.7</v>
      </c>
      <c r="J122" s="61">
        <v>140.1</v>
      </c>
      <c r="K122" s="61">
        <v>301.6</v>
      </c>
      <c r="L122" s="61">
        <v>112.9</v>
      </c>
      <c r="M122" s="61">
        <v>28.7</v>
      </c>
      <c r="N122" s="61">
        <v>167.2</v>
      </c>
    </row>
    <row r="123" spans="1:14" ht="14.25" customHeight="1" thickBot="1" thickTop="1">
      <c r="A123" s="14">
        <v>5</v>
      </c>
      <c r="B123" s="33" t="str">
        <f>INDEX('[1]urban'!$D$3:$D$5,MATCH(C123,'[1]urban'!$B$3:$B$5,0))</f>
        <v>RUR</v>
      </c>
      <c r="C123" s="38" t="s">
        <v>52</v>
      </c>
      <c r="D123" s="62" t="str">
        <f>INDEX('[2]sex'!$D$3:$D$176,MATCH(E123,'[2]sex'!$B$3:$B$176,0))</f>
        <v>males</v>
      </c>
      <c r="E123" s="38" t="s">
        <v>50</v>
      </c>
      <c r="F123" s="37">
        <f>INDEX('[1]period'!$D$3:$D$176,MATCH(G123,'[1]period'!$B$3:$B$176,0))</f>
        <v>1970</v>
      </c>
      <c r="G123" s="57">
        <v>1970</v>
      </c>
      <c r="H123" s="61">
        <v>1067.5</v>
      </c>
      <c r="I123" s="61">
        <v>46.6</v>
      </c>
      <c r="J123" s="61">
        <v>146.7</v>
      </c>
      <c r="K123" s="61">
        <v>405.9</v>
      </c>
      <c r="L123" s="61">
        <v>143.7</v>
      </c>
      <c r="M123" s="61">
        <v>29.8</v>
      </c>
      <c r="N123" s="61">
        <v>240</v>
      </c>
    </row>
    <row r="124" spans="1:14" ht="14.25" customHeight="1" thickBot="1" thickTop="1">
      <c r="A124" s="14">
        <v>5</v>
      </c>
      <c r="B124" s="33" t="str">
        <f>INDEX('[1]urban'!$D$3:$D$5,MATCH(C124,'[1]urban'!$B$3:$B$5,0))</f>
        <v>RUR</v>
      </c>
      <c r="C124" s="38" t="s">
        <v>52</v>
      </c>
      <c r="D124" s="62" t="str">
        <f>INDEX('[2]sex'!$D$3:$D$176,MATCH(E124,'[2]sex'!$B$3:$B$176,0))</f>
        <v>males</v>
      </c>
      <c r="E124" s="38" t="s">
        <v>50</v>
      </c>
      <c r="F124" s="37">
        <f>INDEX('[1]period'!$D$3:$D$176,MATCH(G124,'[1]period'!$B$3:$B$176,0))</f>
        <v>1975</v>
      </c>
      <c r="G124" s="57">
        <v>1975</v>
      </c>
      <c r="H124" s="61">
        <v>1257</v>
      </c>
      <c r="I124" s="61">
        <v>43.3</v>
      </c>
      <c r="J124" s="61">
        <v>160.4</v>
      </c>
      <c r="K124" s="61">
        <v>508.4</v>
      </c>
      <c r="L124" s="61">
        <v>159.7</v>
      </c>
      <c r="M124" s="61">
        <v>34.5</v>
      </c>
      <c r="N124" s="61">
        <v>296.5</v>
      </c>
    </row>
    <row r="125" spans="1:14" ht="14.25" customHeight="1" thickBot="1" thickTop="1">
      <c r="A125" s="14">
        <v>5</v>
      </c>
      <c r="B125" s="33" t="str">
        <f>INDEX('[1]urban'!$D$3:$D$5,MATCH(C125,'[1]urban'!$B$3:$B$5,0))</f>
        <v>RUR</v>
      </c>
      <c r="C125" s="38" t="s">
        <v>52</v>
      </c>
      <c r="D125" s="62" t="str">
        <f>INDEX('[2]sex'!$D$3:$D$176,MATCH(E125,'[2]sex'!$B$3:$B$176,0))</f>
        <v>males</v>
      </c>
      <c r="E125" s="38" t="s">
        <v>50</v>
      </c>
      <c r="F125" s="37">
        <f>INDEX('[1]period'!$D$3:$D$176,MATCH(G125,'[1]period'!$B$3:$B$176,0))</f>
        <v>1980</v>
      </c>
      <c r="G125" s="57">
        <v>1980</v>
      </c>
      <c r="H125" s="61">
        <v>1420.7</v>
      </c>
      <c r="I125" s="61">
        <v>39.8</v>
      </c>
      <c r="J125" s="61">
        <v>173.5</v>
      </c>
      <c r="K125" s="61">
        <v>592.5</v>
      </c>
      <c r="L125" s="61">
        <v>171.4</v>
      </c>
      <c r="M125" s="61">
        <v>40.5</v>
      </c>
      <c r="N125" s="61">
        <v>344.4</v>
      </c>
    </row>
    <row r="126" spans="1:14" ht="14.25" customHeight="1" thickBot="1" thickTop="1">
      <c r="A126" s="14">
        <v>5</v>
      </c>
      <c r="B126" s="33" t="str">
        <f>INDEX('[1]urban'!$D$3:$D$5,MATCH(C126,'[1]urban'!$B$3:$B$5,0))</f>
        <v>RUR</v>
      </c>
      <c r="C126" s="38" t="s">
        <v>52</v>
      </c>
      <c r="D126" s="62" t="str">
        <f>INDEX('[2]sex'!$D$3:$D$176,MATCH(E126,'[2]sex'!$B$3:$B$176,0))</f>
        <v>males</v>
      </c>
      <c r="E126" s="38" t="s">
        <v>50</v>
      </c>
      <c r="F126" s="37">
        <f>INDEX('[1]period'!$D$3:$D$176,MATCH(G126,'[1]period'!$B$3:$B$176,0))</f>
        <v>1981</v>
      </c>
      <c r="G126" s="57">
        <v>1981</v>
      </c>
      <c r="H126" s="61">
        <v>1409.1</v>
      </c>
      <c r="I126" s="61">
        <v>37.8</v>
      </c>
      <c r="J126" s="61">
        <v>179.2</v>
      </c>
      <c r="K126" s="61">
        <v>577.8</v>
      </c>
      <c r="L126" s="61">
        <v>161.4</v>
      </c>
      <c r="M126" s="61">
        <v>37.4</v>
      </c>
      <c r="N126" s="61">
        <v>350.1</v>
      </c>
    </row>
    <row r="127" spans="1:14" ht="14.25" customHeight="1" thickBot="1" thickTop="1">
      <c r="A127" s="14">
        <v>5</v>
      </c>
      <c r="B127" s="33" t="str">
        <f>INDEX('[1]urban'!$D$3:$D$5,MATCH(C127,'[1]urban'!$B$3:$B$5,0))</f>
        <v>RUR</v>
      </c>
      <c r="C127" s="38" t="s">
        <v>52</v>
      </c>
      <c r="D127" s="62" t="str">
        <f>INDEX('[2]sex'!$D$3:$D$176,MATCH(E127,'[2]sex'!$B$3:$B$176,0))</f>
        <v>males</v>
      </c>
      <c r="E127" s="38" t="s">
        <v>50</v>
      </c>
      <c r="F127" s="37">
        <f>INDEX('[1]period'!$D$3:$D$176,MATCH(G127,'[1]period'!$B$3:$B$176,0))</f>
        <v>1982</v>
      </c>
      <c r="G127" s="57">
        <v>1982</v>
      </c>
      <c r="H127" s="61">
        <v>1372.3</v>
      </c>
      <c r="I127" s="61">
        <v>36.1</v>
      </c>
      <c r="J127" s="61">
        <v>186.9</v>
      </c>
      <c r="K127" s="61">
        <v>571.1</v>
      </c>
      <c r="L127" s="61">
        <v>147.1</v>
      </c>
      <c r="M127" s="61">
        <v>37.5</v>
      </c>
      <c r="N127" s="61">
        <v>332.6</v>
      </c>
    </row>
    <row r="128" spans="1:14" ht="14.25" customHeight="1" thickBot="1" thickTop="1">
      <c r="A128" s="14">
        <v>5</v>
      </c>
      <c r="B128" s="33" t="str">
        <f>INDEX('[1]urban'!$D$3:$D$5,MATCH(C128,'[1]urban'!$B$3:$B$5,0))</f>
        <v>RUR</v>
      </c>
      <c r="C128" s="38" t="s">
        <v>52</v>
      </c>
      <c r="D128" s="62" t="str">
        <f>INDEX('[2]sex'!$D$3:$D$176,MATCH(E128,'[2]sex'!$B$3:$B$176,0))</f>
        <v>males</v>
      </c>
      <c r="E128" s="38" t="s">
        <v>50</v>
      </c>
      <c r="F128" s="37">
        <f>INDEX('[1]period'!$D$3:$D$176,MATCH(G128,'[1]period'!$B$3:$B$176,0))</f>
        <v>1983</v>
      </c>
      <c r="G128" s="57">
        <v>1983</v>
      </c>
      <c r="H128" s="61">
        <v>1420.9</v>
      </c>
      <c r="I128" s="61">
        <v>35.6</v>
      </c>
      <c r="J128" s="61">
        <v>190.2</v>
      </c>
      <c r="K128" s="61">
        <v>598.4</v>
      </c>
      <c r="L128" s="61">
        <v>152.3</v>
      </c>
      <c r="M128" s="61">
        <v>38.7</v>
      </c>
      <c r="N128" s="61">
        <v>341.7</v>
      </c>
    </row>
    <row r="129" spans="1:14" ht="14.25" customHeight="1" thickBot="1" thickTop="1">
      <c r="A129" s="14">
        <v>5</v>
      </c>
      <c r="B129" s="33" t="str">
        <f>INDEX('[1]urban'!$D$3:$D$5,MATCH(C129,'[1]urban'!$B$3:$B$5,0))</f>
        <v>RUR</v>
      </c>
      <c r="C129" s="38" t="s">
        <v>52</v>
      </c>
      <c r="D129" s="62" t="str">
        <f>INDEX('[2]sex'!$D$3:$D$176,MATCH(E129,'[2]sex'!$B$3:$B$176,0))</f>
        <v>males</v>
      </c>
      <c r="E129" s="38" t="s">
        <v>50</v>
      </c>
      <c r="F129" s="37">
        <f>INDEX('[1]period'!$D$3:$D$176,MATCH(G129,'[1]period'!$B$3:$B$176,0))</f>
        <v>1984</v>
      </c>
      <c r="G129" s="57">
        <v>1984</v>
      </c>
      <c r="H129" s="61">
        <v>1473.2</v>
      </c>
      <c r="I129" s="61">
        <v>35.6</v>
      </c>
      <c r="J129" s="61">
        <v>193.5</v>
      </c>
      <c r="K129" s="61">
        <v>624.8</v>
      </c>
      <c r="L129" s="61">
        <v>158.4</v>
      </c>
      <c r="M129" s="61">
        <v>40.1</v>
      </c>
      <c r="N129" s="61">
        <v>352.7</v>
      </c>
    </row>
    <row r="130" spans="1:14" ht="14.25" customHeight="1" thickBot="1" thickTop="1">
      <c r="A130" s="14">
        <v>5</v>
      </c>
      <c r="B130" s="33" t="str">
        <f>INDEX('[1]urban'!$D$3:$D$5,MATCH(C130,'[1]urban'!$B$3:$B$5,0))</f>
        <v>RUR</v>
      </c>
      <c r="C130" s="38" t="s">
        <v>52</v>
      </c>
      <c r="D130" s="62" t="str">
        <f>INDEX('[2]sex'!$D$3:$D$176,MATCH(E130,'[2]sex'!$B$3:$B$176,0))</f>
        <v>males</v>
      </c>
      <c r="E130" s="38" t="s">
        <v>50</v>
      </c>
      <c r="F130" s="37">
        <f>INDEX('[1]period'!$D$3:$D$176,MATCH(G130,'[1]period'!$B$3:$B$176,0))</f>
        <v>1985</v>
      </c>
      <c r="G130" s="57">
        <v>1985</v>
      </c>
      <c r="H130" s="61">
        <v>1400.2</v>
      </c>
      <c r="I130" s="61">
        <v>34.1</v>
      </c>
      <c r="J130" s="61">
        <v>197.7</v>
      </c>
      <c r="K130" s="61">
        <v>607.5</v>
      </c>
      <c r="L130" s="61">
        <v>157.1</v>
      </c>
      <c r="M130" s="61">
        <v>37.7</v>
      </c>
      <c r="N130" s="61">
        <v>297</v>
      </c>
    </row>
    <row r="131" spans="1:14" ht="14.25" customHeight="1" thickBot="1" thickTop="1">
      <c r="A131" s="14">
        <v>5</v>
      </c>
      <c r="B131" s="33" t="str">
        <f>INDEX('[1]urban'!$D$3:$D$5,MATCH(C131,'[1]urban'!$B$3:$B$5,0))</f>
        <v>RUR</v>
      </c>
      <c r="C131" s="38" t="s">
        <v>52</v>
      </c>
      <c r="D131" s="62" t="str">
        <f>INDEX('[2]sex'!$D$3:$D$176,MATCH(E131,'[2]sex'!$B$3:$B$176,0))</f>
        <v>males</v>
      </c>
      <c r="E131" s="38" t="s">
        <v>50</v>
      </c>
      <c r="F131" s="37">
        <f>INDEX('[1]period'!$D$3:$D$176,MATCH(G131,'[1]period'!$B$3:$B$176,0))</f>
        <v>1986</v>
      </c>
      <c r="G131" s="57">
        <v>1986</v>
      </c>
      <c r="H131" s="61">
        <v>1208</v>
      </c>
      <c r="I131" s="61">
        <v>28.7</v>
      </c>
      <c r="J131" s="61">
        <v>205.2</v>
      </c>
      <c r="K131" s="61">
        <v>549.6</v>
      </c>
      <c r="L131" s="61">
        <v>122.6</v>
      </c>
      <c r="M131" s="61">
        <v>32.2</v>
      </c>
      <c r="N131" s="61">
        <v>209.8</v>
      </c>
    </row>
    <row r="132" spans="1:14" ht="14.25" customHeight="1" thickBot="1" thickTop="1">
      <c r="A132" s="14">
        <v>5</v>
      </c>
      <c r="B132" s="33" t="str">
        <f>INDEX('[1]urban'!$D$3:$D$5,MATCH(C132,'[1]urban'!$B$3:$B$5,0))</f>
        <v>RUR</v>
      </c>
      <c r="C132" s="38" t="s">
        <v>52</v>
      </c>
      <c r="D132" s="62" t="str">
        <f>INDEX('[2]sex'!$D$3:$D$176,MATCH(E132,'[2]sex'!$B$3:$B$176,0))</f>
        <v>males</v>
      </c>
      <c r="E132" s="38" t="s">
        <v>50</v>
      </c>
      <c r="F132" s="37">
        <f>INDEX('[1]period'!$D$3:$D$176,MATCH(G132,'[1]period'!$B$3:$B$176,0))</f>
        <v>1987</v>
      </c>
      <c r="G132" s="57">
        <v>1987</v>
      </c>
      <c r="H132" s="61">
        <v>1226.3</v>
      </c>
      <c r="I132" s="61">
        <v>27.7</v>
      </c>
      <c r="J132" s="61">
        <v>212</v>
      </c>
      <c r="K132" s="61">
        <v>558.7</v>
      </c>
      <c r="L132" s="61">
        <v>119.5</v>
      </c>
      <c r="M132" s="61">
        <v>33.5</v>
      </c>
      <c r="N132" s="61">
        <v>208.2</v>
      </c>
    </row>
    <row r="133" spans="1:14" ht="14.25" customHeight="1" thickBot="1" thickTop="1">
      <c r="A133" s="14">
        <v>5</v>
      </c>
      <c r="B133" s="33" t="str">
        <f>INDEX('[1]urban'!$D$3:$D$5,MATCH(C133,'[1]urban'!$B$3:$B$5,0))</f>
        <v>RUR</v>
      </c>
      <c r="C133" s="38" t="s">
        <v>52</v>
      </c>
      <c r="D133" s="62" t="str">
        <f>INDEX('[2]sex'!$D$3:$D$176,MATCH(E133,'[2]sex'!$B$3:$B$176,0))</f>
        <v>males</v>
      </c>
      <c r="E133" s="38" t="s">
        <v>50</v>
      </c>
      <c r="F133" s="37">
        <f>INDEX('[1]period'!$D$3:$D$176,MATCH(G133,'[1]period'!$B$3:$B$176,0))</f>
        <v>1988</v>
      </c>
      <c r="G133" s="57">
        <v>1988</v>
      </c>
      <c r="H133" s="61">
        <v>1265.3</v>
      </c>
      <c r="I133" s="61">
        <v>27.3</v>
      </c>
      <c r="J133" s="61">
        <v>221.7</v>
      </c>
      <c r="K133" s="61">
        <v>568.4</v>
      </c>
      <c r="L133" s="61">
        <v>121.6</v>
      </c>
      <c r="M133" s="61">
        <v>33.3</v>
      </c>
      <c r="N133" s="61">
        <v>228.6</v>
      </c>
    </row>
    <row r="134" spans="1:14" ht="14.25" customHeight="1" thickBot="1" thickTop="1">
      <c r="A134" s="14">
        <v>5</v>
      </c>
      <c r="B134" s="33" t="str">
        <f>INDEX('[1]urban'!$D$3:$D$5,MATCH(C134,'[1]urban'!$B$3:$B$5,0))</f>
        <v>RUR</v>
      </c>
      <c r="C134" s="38" t="s">
        <v>52</v>
      </c>
      <c r="D134" s="62" t="str">
        <f>INDEX('[2]sex'!$D$3:$D$176,MATCH(E134,'[2]sex'!$B$3:$B$176,0))</f>
        <v>males</v>
      </c>
      <c r="E134" s="38" t="s">
        <v>50</v>
      </c>
      <c r="F134" s="37">
        <f>INDEX('[1]period'!$D$3:$D$176,MATCH(G134,'[1]period'!$B$3:$B$176,0))</f>
        <v>1989</v>
      </c>
      <c r="G134" s="57">
        <v>1989</v>
      </c>
      <c r="H134" s="61">
        <v>1279.1</v>
      </c>
      <c r="I134" s="61">
        <v>25.9</v>
      </c>
      <c r="J134" s="61">
        <v>226.6</v>
      </c>
      <c r="K134" s="61">
        <v>553.7</v>
      </c>
      <c r="L134" s="61">
        <v>115.8</v>
      </c>
      <c r="M134" s="61">
        <v>32.6</v>
      </c>
      <c r="N134" s="61">
        <v>258.6</v>
      </c>
    </row>
    <row r="135" spans="1:14" ht="14.25" customHeight="1" thickBot="1" thickTop="1">
      <c r="A135" s="14">
        <v>5</v>
      </c>
      <c r="B135" s="33" t="str">
        <f>INDEX('[1]urban'!$D$3:$D$5,MATCH(C135,'[1]urban'!$B$3:$B$5,0))</f>
        <v>RUR</v>
      </c>
      <c r="C135" s="38" t="s">
        <v>52</v>
      </c>
      <c r="D135" s="62" t="str">
        <f>INDEX('[2]sex'!$D$3:$D$176,MATCH(E135,'[2]sex'!$B$3:$B$176,0))</f>
        <v>males</v>
      </c>
      <c r="E135" s="38" t="s">
        <v>50</v>
      </c>
      <c r="F135" s="37">
        <f>INDEX('[1]period'!$D$3:$D$176,MATCH(G135,'[1]period'!$B$3:$B$176,0))</f>
        <v>1990</v>
      </c>
      <c r="G135" s="57">
        <v>1990</v>
      </c>
      <c r="H135" s="61">
        <v>1338.1</v>
      </c>
      <c r="I135" s="61">
        <v>24.5</v>
      </c>
      <c r="J135" s="61">
        <v>231.4</v>
      </c>
      <c r="K135" s="61">
        <v>576.8</v>
      </c>
      <c r="L135" s="61">
        <v>118.9</v>
      </c>
      <c r="M135" s="61">
        <v>33.9</v>
      </c>
      <c r="N135" s="61">
        <v>272.8</v>
      </c>
    </row>
    <row r="136" spans="1:14" ht="14.25" customHeight="1" thickBot="1" thickTop="1">
      <c r="A136" s="14">
        <v>5</v>
      </c>
      <c r="B136" s="33" t="str">
        <f>INDEX('[1]urban'!$D$3:$D$5,MATCH(C136,'[1]urban'!$B$3:$B$5,0))</f>
        <v>RUR</v>
      </c>
      <c r="C136" s="38" t="s">
        <v>52</v>
      </c>
      <c r="D136" s="62" t="str">
        <f>INDEX('[2]sex'!$D$3:$D$176,MATCH(E136,'[2]sex'!$B$3:$B$176,0))</f>
        <v>males</v>
      </c>
      <c r="E136" s="38" t="s">
        <v>50</v>
      </c>
      <c r="F136" s="37">
        <f>INDEX('[1]period'!$D$3:$D$176,MATCH(G136,'[1]period'!$B$3:$B$176,0))</f>
        <v>1991</v>
      </c>
      <c r="G136" s="57">
        <v>1991</v>
      </c>
      <c r="H136" s="61">
        <v>1364.1</v>
      </c>
      <c r="I136" s="61">
        <v>24.2</v>
      </c>
      <c r="J136" s="61">
        <v>236.5</v>
      </c>
      <c r="K136" s="61">
        <v>582.9</v>
      </c>
      <c r="L136" s="61">
        <v>112.1</v>
      </c>
      <c r="M136" s="61">
        <v>34.6</v>
      </c>
      <c r="N136" s="61">
        <v>284.3</v>
      </c>
    </row>
    <row r="137" spans="1:14" ht="14.25" customHeight="1" thickBot="1" thickTop="1">
      <c r="A137" s="14">
        <v>5</v>
      </c>
      <c r="B137" s="33" t="str">
        <f>INDEX('[1]urban'!$D$3:$D$5,MATCH(C137,'[1]urban'!$B$3:$B$5,0))</f>
        <v>RUR</v>
      </c>
      <c r="C137" s="38" t="s">
        <v>52</v>
      </c>
      <c r="D137" s="62" t="str">
        <f>INDEX('[2]sex'!$D$3:$D$176,MATCH(E137,'[2]sex'!$B$3:$B$176,0))</f>
        <v>males</v>
      </c>
      <c r="E137" s="38" t="s">
        <v>50</v>
      </c>
      <c r="F137" s="37">
        <f>INDEX('[1]period'!$D$3:$D$176,MATCH(G137,'[1]period'!$B$3:$B$176,0))</f>
        <v>1992</v>
      </c>
      <c r="G137" s="57">
        <v>1992</v>
      </c>
      <c r="H137" s="61">
        <v>1452</v>
      </c>
      <c r="I137" s="61">
        <v>25.8</v>
      </c>
      <c r="J137" s="61">
        <v>242</v>
      </c>
      <c r="K137" s="61">
        <v>614.5</v>
      </c>
      <c r="L137" s="61">
        <v>115.4</v>
      </c>
      <c r="M137" s="61">
        <v>39.1</v>
      </c>
      <c r="N137" s="61">
        <v>317.3</v>
      </c>
    </row>
    <row r="138" spans="1:14" ht="14.25" customHeight="1" thickBot="1" thickTop="1">
      <c r="A138" s="14">
        <v>5</v>
      </c>
      <c r="B138" s="33" t="str">
        <f>INDEX('[1]urban'!$D$3:$D$5,MATCH(C138,'[1]urban'!$B$3:$B$5,0))</f>
        <v>RUR</v>
      </c>
      <c r="C138" s="38" t="s">
        <v>52</v>
      </c>
      <c r="D138" s="62" t="str">
        <f>INDEX('[2]sex'!$D$3:$D$176,MATCH(E138,'[2]sex'!$B$3:$B$176,0))</f>
        <v>males</v>
      </c>
      <c r="E138" s="38" t="s">
        <v>50</v>
      </c>
      <c r="F138" s="37">
        <f>INDEX('[1]period'!$D$3:$D$176,MATCH(G138,'[1]period'!$B$3:$B$176,0))</f>
        <v>1993</v>
      </c>
      <c r="G138" s="57">
        <v>1993</v>
      </c>
      <c r="H138" s="61">
        <v>1742</v>
      </c>
      <c r="I138" s="61">
        <v>32</v>
      </c>
      <c r="J138" s="61">
        <v>251.6</v>
      </c>
      <c r="K138" s="61">
        <v>751.9</v>
      </c>
      <c r="L138" s="61">
        <v>145.2</v>
      </c>
      <c r="M138" s="61">
        <v>45.4</v>
      </c>
      <c r="N138" s="61">
        <v>398</v>
      </c>
    </row>
    <row r="139" spans="1:14" ht="14.25" customHeight="1" thickBot="1" thickTop="1">
      <c r="A139" s="14">
        <v>5</v>
      </c>
      <c r="B139" s="33" t="str">
        <f>INDEX('[1]urban'!$D$3:$D$5,MATCH(C139,'[1]urban'!$B$3:$B$5,0))</f>
        <v>RUR</v>
      </c>
      <c r="C139" s="38" t="s">
        <v>52</v>
      </c>
      <c r="D139" s="62" t="str">
        <f>INDEX('[2]sex'!$D$3:$D$176,MATCH(E139,'[2]sex'!$B$3:$B$176,0))</f>
        <v>males</v>
      </c>
      <c r="E139" s="38" t="s">
        <v>50</v>
      </c>
      <c r="F139" s="37">
        <f>INDEX('[1]period'!$D$3:$D$176,MATCH(G139,'[1]period'!$B$3:$B$176,0))</f>
        <v>1994</v>
      </c>
      <c r="G139" s="57">
        <v>1994</v>
      </c>
      <c r="H139" s="61">
        <v>1883.5</v>
      </c>
      <c r="I139" s="61">
        <v>33.4</v>
      </c>
      <c r="J139" s="61">
        <v>251.8</v>
      </c>
      <c r="K139" s="61">
        <v>828.8</v>
      </c>
      <c r="L139" s="61">
        <v>156.8</v>
      </c>
      <c r="M139" s="61">
        <v>50.5</v>
      </c>
      <c r="N139" s="61">
        <v>431.9</v>
      </c>
    </row>
    <row r="140" spans="1:14" ht="14.25" customHeight="1" thickBot="1" thickTop="1">
      <c r="A140" s="14">
        <v>5</v>
      </c>
      <c r="B140" s="33" t="str">
        <f>INDEX('[1]urban'!$D$3:$D$5,MATCH(C140,'[1]urban'!$B$3:$B$5,0))</f>
        <v>RUR</v>
      </c>
      <c r="C140" s="38" t="s">
        <v>52</v>
      </c>
      <c r="D140" s="62" t="str">
        <f>INDEX('[2]sex'!$D$3:$D$176,MATCH(E140,'[2]sex'!$B$3:$B$176,0))</f>
        <v>males</v>
      </c>
      <c r="E140" s="38" t="s">
        <v>50</v>
      </c>
      <c r="F140" s="37">
        <f>INDEX('[1]period'!$D$3:$D$176,MATCH(G140,'[1]period'!$B$3:$B$176,0))</f>
        <v>1995</v>
      </c>
      <c r="G140" s="57">
        <v>1995</v>
      </c>
      <c r="H140" s="61">
        <v>1767.5</v>
      </c>
      <c r="I140" s="61">
        <v>35.1</v>
      </c>
      <c r="J140" s="61">
        <v>245.9</v>
      </c>
      <c r="K140" s="61">
        <v>765.7</v>
      </c>
      <c r="L140" s="61">
        <v>140.8</v>
      </c>
      <c r="M140" s="61">
        <v>52.3</v>
      </c>
      <c r="N140" s="61">
        <v>399.5</v>
      </c>
    </row>
    <row r="141" spans="1:14" ht="14.25" customHeight="1" thickBot="1" thickTop="1">
      <c r="A141" s="14">
        <v>5</v>
      </c>
      <c r="B141" s="33" t="str">
        <f>INDEX('[1]urban'!$D$3:$D$5,MATCH(C141,'[1]urban'!$B$3:$B$5,0))</f>
        <v>RUR</v>
      </c>
      <c r="C141" s="38" t="s">
        <v>52</v>
      </c>
      <c r="D141" s="62" t="str">
        <f>INDEX('[2]sex'!$D$3:$D$176,MATCH(E141,'[2]sex'!$B$3:$B$176,0))</f>
        <v>males</v>
      </c>
      <c r="E141" s="38" t="s">
        <v>50</v>
      </c>
      <c r="F141" s="37">
        <f>INDEX('[1]period'!$D$3:$D$176,MATCH(G141,'[1]period'!$B$3:$B$176,0))</f>
        <v>1996</v>
      </c>
      <c r="G141" s="57">
        <v>1996</v>
      </c>
      <c r="H141" s="61">
        <v>1719.1</v>
      </c>
      <c r="I141" s="61">
        <v>38.6</v>
      </c>
      <c r="J141" s="61">
        <v>242.7</v>
      </c>
      <c r="K141" s="61">
        <v>758.2</v>
      </c>
      <c r="L141" s="61">
        <v>135.6</v>
      </c>
      <c r="M141" s="61">
        <v>50.3</v>
      </c>
      <c r="N141" s="61">
        <v>370</v>
      </c>
    </row>
    <row r="142" spans="1:14" ht="14.25" customHeight="1" thickBot="1" thickTop="1">
      <c r="A142" s="14">
        <v>5</v>
      </c>
      <c r="B142" s="33" t="str">
        <f>INDEX('[1]urban'!$D$3:$D$5,MATCH(C142,'[1]urban'!$B$3:$B$5,0))</f>
        <v>RUR</v>
      </c>
      <c r="C142" s="38" t="s">
        <v>52</v>
      </c>
      <c r="D142" s="62" t="str">
        <f>INDEX('[2]sex'!$D$3:$D$176,MATCH(E142,'[2]sex'!$B$3:$B$176,0))</f>
        <v>males</v>
      </c>
      <c r="E142" s="38" t="s">
        <v>50</v>
      </c>
      <c r="F142" s="37">
        <f>INDEX('[1]period'!$D$3:$D$176,MATCH(G142,'[1]period'!$B$3:$B$176,0))</f>
        <v>1997</v>
      </c>
      <c r="G142" s="57">
        <v>1997</v>
      </c>
      <c r="H142" s="61">
        <v>1687.1</v>
      </c>
      <c r="I142" s="61">
        <v>39.7</v>
      </c>
      <c r="J142" s="61">
        <v>243.3</v>
      </c>
      <c r="K142" s="61">
        <v>761.5</v>
      </c>
      <c r="L142" s="61">
        <v>134.6</v>
      </c>
      <c r="M142" s="61">
        <v>46.8</v>
      </c>
      <c r="N142" s="61">
        <v>344.8</v>
      </c>
    </row>
    <row r="143" spans="1:14" ht="14.25" customHeight="1" thickBot="1" thickTop="1">
      <c r="A143" s="14">
        <v>5</v>
      </c>
      <c r="B143" s="33" t="str">
        <f>INDEX('[1]urban'!$D$3:$D$5,MATCH(C143,'[1]urban'!$B$3:$B$5,0))</f>
        <v>RUR</v>
      </c>
      <c r="C143" s="38" t="s">
        <v>52</v>
      </c>
      <c r="D143" s="62" t="str">
        <f>INDEX('[2]sex'!$D$3:$D$176,MATCH(E143,'[2]sex'!$B$3:$B$176,0))</f>
        <v>males</v>
      </c>
      <c r="E143" s="38" t="s">
        <v>50</v>
      </c>
      <c r="F143" s="37">
        <f>INDEX('[1]period'!$D$3:$D$176,MATCH(G143,'[1]period'!$B$3:$B$176,0))</f>
        <v>1998</v>
      </c>
      <c r="G143" s="57">
        <v>1998</v>
      </c>
      <c r="H143" s="61">
        <v>1645.5</v>
      </c>
      <c r="I143" s="61">
        <v>36.7</v>
      </c>
      <c r="J143" s="61">
        <v>242.8</v>
      </c>
      <c r="K143" s="61">
        <v>751.4</v>
      </c>
      <c r="L143" s="61">
        <v>120.2</v>
      </c>
      <c r="M143" s="61">
        <v>45.2</v>
      </c>
      <c r="N143" s="61">
        <v>338.2</v>
      </c>
    </row>
    <row r="144" spans="1:14" ht="14.25" customHeight="1" thickBot="1" thickTop="1">
      <c r="A144" s="14">
        <v>5</v>
      </c>
      <c r="B144" s="33" t="str">
        <f>INDEX('[1]urban'!$D$3:$D$5,MATCH(C144,'[1]urban'!$B$3:$B$5,0))</f>
        <v>RUR</v>
      </c>
      <c r="C144" s="38" t="s">
        <v>52</v>
      </c>
      <c r="D144" s="62" t="str">
        <f>INDEX('[2]sex'!$D$3:$D$176,MATCH(E144,'[2]sex'!$B$3:$B$176,0))</f>
        <v>males</v>
      </c>
      <c r="E144" s="38" t="s">
        <v>50</v>
      </c>
      <c r="F144" s="37">
        <f>INDEX('[1]period'!$D$3:$D$176,MATCH(G144,'[1]period'!$B$3:$B$176,0))</f>
        <v>1999</v>
      </c>
      <c r="G144" s="57">
        <v>1999</v>
      </c>
      <c r="H144" s="61">
        <v>1776.1</v>
      </c>
      <c r="I144" s="61">
        <v>45.8</v>
      </c>
      <c r="J144" s="61">
        <v>241.3</v>
      </c>
      <c r="K144" s="61">
        <v>824.2</v>
      </c>
      <c r="L144" s="61">
        <v>132.4</v>
      </c>
      <c r="M144" s="61">
        <v>49</v>
      </c>
      <c r="N144" s="61">
        <v>367.7</v>
      </c>
    </row>
    <row r="145" spans="1:14" ht="14.25" customHeight="1" thickBot="1" thickTop="1">
      <c r="A145" s="14">
        <v>5</v>
      </c>
      <c r="B145" s="33" t="str">
        <f>INDEX('[1]urban'!$D$3:$D$5,MATCH(C145,'[1]urban'!$B$3:$B$5,0))</f>
        <v>RUR</v>
      </c>
      <c r="C145" s="38" t="s">
        <v>52</v>
      </c>
      <c r="D145" s="62" t="str">
        <f>INDEX('[2]sex'!$D$3:$D$176,MATCH(E145,'[2]sex'!$B$3:$B$176,0))</f>
        <v>males</v>
      </c>
      <c r="E145" s="38" t="s">
        <v>50</v>
      </c>
      <c r="F145" s="37">
        <f>INDEX('[1]period'!$D$3:$D$176,MATCH(G145,'[1]period'!$B$3:$B$176,0))</f>
        <v>2000</v>
      </c>
      <c r="G145" s="57">
        <v>2000</v>
      </c>
      <c r="H145" s="61">
        <v>1859.5</v>
      </c>
      <c r="I145" s="61">
        <v>43.8</v>
      </c>
      <c r="J145" s="61">
        <v>240.8</v>
      </c>
      <c r="K145" s="61">
        <v>876.3</v>
      </c>
      <c r="L145" s="61">
        <v>138.7</v>
      </c>
      <c r="M145" s="61">
        <v>50.2</v>
      </c>
      <c r="N145" s="61">
        <v>390.5</v>
      </c>
    </row>
    <row r="146" spans="1:14" ht="14.25" customHeight="1" thickBot="1" thickTop="1">
      <c r="A146" s="14">
        <v>5</v>
      </c>
      <c r="B146" s="33" t="str">
        <f>INDEX('[1]urban'!$D$3:$D$5,MATCH(C146,'[1]urban'!$B$3:$B$5,0))</f>
        <v>RUR</v>
      </c>
      <c r="C146" s="38" t="s">
        <v>52</v>
      </c>
      <c r="D146" s="62" t="str">
        <f>INDEX('[2]sex'!$D$3:$D$176,MATCH(E146,'[2]sex'!$B$3:$B$176,0))</f>
        <v>males</v>
      </c>
      <c r="E146" s="38" t="s">
        <v>50</v>
      </c>
      <c r="F146" s="37">
        <f>INDEX('[1]period'!$D$3:$D$176,MATCH(G146,'[1]period'!$B$3:$B$176,0))</f>
        <v>2001</v>
      </c>
      <c r="G146" s="57">
        <v>2001</v>
      </c>
      <c r="H146" s="61">
        <v>1894</v>
      </c>
      <c r="I146" s="61">
        <v>41.9</v>
      </c>
      <c r="J146" s="61">
        <v>236.1</v>
      </c>
      <c r="K146" s="61">
        <v>905.7</v>
      </c>
      <c r="L146" s="61">
        <v>127.6</v>
      </c>
      <c r="M146" s="61">
        <v>52.5</v>
      </c>
      <c r="N146" s="61">
        <v>408</v>
      </c>
    </row>
    <row r="147" spans="1:14" ht="14.25" customHeight="1" thickBot="1" thickTop="1">
      <c r="A147" s="14">
        <v>5</v>
      </c>
      <c r="B147" s="33" t="str">
        <f>INDEX('[1]urban'!$D$3:$D$5,MATCH(C147,'[1]urban'!$B$3:$B$5,0))</f>
        <v>RUR</v>
      </c>
      <c r="C147" s="38" t="s">
        <v>52</v>
      </c>
      <c r="D147" s="62" t="str">
        <f>INDEX('[2]sex'!$D$3:$D$176,MATCH(E147,'[2]sex'!$B$3:$B$176,0))</f>
        <v>males</v>
      </c>
      <c r="E147" s="38" t="s">
        <v>50</v>
      </c>
      <c r="F147" s="37">
        <f>INDEX('[1]period'!$D$3:$D$176,MATCH(G147,'[1]period'!$B$3:$B$176,0))</f>
        <v>2002</v>
      </c>
      <c r="G147" s="57">
        <v>2002</v>
      </c>
      <c r="H147" s="61">
        <v>2014</v>
      </c>
      <c r="I147" s="61">
        <v>44.9</v>
      </c>
      <c r="J147" s="61">
        <v>235.6</v>
      </c>
      <c r="K147" s="61">
        <v>983</v>
      </c>
      <c r="L147" s="61">
        <v>136.3</v>
      </c>
      <c r="M147" s="61">
        <v>58.1</v>
      </c>
      <c r="N147" s="61">
        <v>427.3</v>
      </c>
    </row>
    <row r="148" spans="1:14" ht="14.25" customHeight="1" thickBot="1" thickTop="1">
      <c r="A148" s="14">
        <v>5</v>
      </c>
      <c r="B148" s="33" t="str">
        <f>INDEX('[1]urban'!$D$3:$D$5,MATCH(C148,'[1]urban'!$B$3:$B$5,0))</f>
        <v>RUR</v>
      </c>
      <c r="C148" s="38" t="s">
        <v>52</v>
      </c>
      <c r="D148" s="62" t="str">
        <f>INDEX('[2]sex'!$D$3:$D$176,MATCH(E148,'[2]sex'!$B$3:$B$176,0))</f>
        <v>males</v>
      </c>
      <c r="E148" s="38" t="s">
        <v>50</v>
      </c>
      <c r="F148" s="37">
        <f>INDEX('[1]period'!$D$3:$D$176,MATCH(G148,'[1]period'!$B$3:$B$176,0))</f>
        <v>2003</v>
      </c>
      <c r="G148" s="57">
        <v>2003</v>
      </c>
      <c r="H148" s="61">
        <v>2072.7</v>
      </c>
      <c r="I148" s="61">
        <v>45.8</v>
      </c>
      <c r="J148" s="61">
        <v>232.6</v>
      </c>
      <c r="K148" s="61">
        <v>1020.5</v>
      </c>
      <c r="L148" s="61">
        <v>139.3</v>
      </c>
      <c r="M148" s="61">
        <v>62.8</v>
      </c>
      <c r="N148" s="61">
        <v>435.9</v>
      </c>
    </row>
    <row r="149" spans="1:14" ht="14.25" customHeight="1" thickBot="1" thickTop="1">
      <c r="A149" s="14">
        <v>5</v>
      </c>
      <c r="B149" s="33" t="str">
        <f>INDEX('[1]urban'!$D$3:$D$5,MATCH(C149,'[1]urban'!$B$3:$B$5,0))</f>
        <v>RUR</v>
      </c>
      <c r="C149" s="38" t="s">
        <v>52</v>
      </c>
      <c r="D149" s="62" t="str">
        <f>INDEX('[2]sex'!$D$3:$D$176,MATCH(E149,'[2]sex'!$B$3:$B$176,0))</f>
        <v>males</v>
      </c>
      <c r="E149" s="38" t="s">
        <v>50</v>
      </c>
      <c r="F149" s="37">
        <f>INDEX('[1]period'!$D$3:$D$176,MATCH(G149,'[1]period'!$B$3:$B$176,0))</f>
        <v>2004</v>
      </c>
      <c r="G149" s="57">
        <v>2004</v>
      </c>
      <c r="H149" s="61">
        <v>2008.2</v>
      </c>
      <c r="I149" s="61">
        <v>45.4</v>
      </c>
      <c r="J149" s="61">
        <v>227</v>
      </c>
      <c r="K149" s="61">
        <v>985.7</v>
      </c>
      <c r="L149" s="61">
        <v>128.5</v>
      </c>
      <c r="M149" s="61">
        <v>64.8</v>
      </c>
      <c r="N149" s="61">
        <v>423</v>
      </c>
    </row>
    <row r="150" spans="1:14" ht="14.25" customHeight="1" thickBot="1" thickTop="1">
      <c r="A150" s="14">
        <v>5</v>
      </c>
      <c r="B150" s="33" t="str">
        <f>INDEX('[1]urban'!$D$3:$D$5,MATCH(C150,'[1]urban'!$B$3:$B$5,0))</f>
        <v>RUR</v>
      </c>
      <c r="C150" s="38" t="s">
        <v>52</v>
      </c>
      <c r="D150" s="62" t="str">
        <f>INDEX('[2]sex'!$D$3:$D$176,MATCH(E150,'[2]sex'!$B$3:$B$176,0))</f>
        <v>males</v>
      </c>
      <c r="E150" s="38" t="s">
        <v>50</v>
      </c>
      <c r="F150" s="37">
        <f>INDEX('[1]period'!$D$3:$D$176,MATCH(G150,'[1]period'!$B$3:$B$176,0))</f>
        <v>2005</v>
      </c>
      <c r="G150" s="57">
        <v>2005</v>
      </c>
      <c r="H150" s="61">
        <v>2067.5</v>
      </c>
      <c r="I150" s="61">
        <v>48</v>
      </c>
      <c r="J150" s="61">
        <v>226.2</v>
      </c>
      <c r="K150" s="61">
        <v>1024.8</v>
      </c>
      <c r="L150" s="61">
        <v>132.3</v>
      </c>
      <c r="M150" s="61">
        <v>74.8</v>
      </c>
      <c r="N150" s="61">
        <v>423.8</v>
      </c>
    </row>
    <row r="151" spans="1:14" ht="14.25" customHeight="1" thickBot="1" thickTop="1">
      <c r="A151" s="14">
        <v>5</v>
      </c>
      <c r="B151" s="33" t="str">
        <f>INDEX('[1]urban'!$D$3:$D$5,MATCH(C151,'[1]urban'!$B$3:$B$5,0))</f>
        <v>RUR</v>
      </c>
      <c r="C151" s="38" t="s">
        <v>52</v>
      </c>
      <c r="D151" s="62" t="str">
        <f>INDEX('[2]sex'!$D$3:$D$176,MATCH(E151,'[2]sex'!$B$3:$B$176,0))</f>
        <v>males</v>
      </c>
      <c r="E151" s="38" t="s">
        <v>50</v>
      </c>
      <c r="F151" s="37">
        <f>INDEX('[1]period'!$D$3:$D$176,MATCH(G151,'[1]period'!$B$3:$B$176,0))</f>
        <v>2006</v>
      </c>
      <c r="G151" s="57">
        <v>2006</v>
      </c>
      <c r="H151" s="61">
        <v>1918.4</v>
      </c>
      <c r="I151" s="61">
        <v>43.5</v>
      </c>
      <c r="J151" s="61">
        <v>224</v>
      </c>
      <c r="K151" s="61">
        <v>950</v>
      </c>
      <c r="L151" s="61">
        <v>116.4</v>
      </c>
      <c r="M151" s="61">
        <v>72</v>
      </c>
      <c r="N151" s="61">
        <v>386.5</v>
      </c>
    </row>
    <row r="152" spans="1:14" ht="14.25" customHeight="1" thickBot="1" thickTop="1">
      <c r="A152" s="14">
        <v>5</v>
      </c>
      <c r="B152" s="33" t="str">
        <f>INDEX('[1]urban'!$D$3:$D$5,MATCH(C152,'[1]urban'!$B$3:$B$5,0))</f>
        <v>RUR</v>
      </c>
      <c r="C152" s="38" t="s">
        <v>52</v>
      </c>
      <c r="D152" s="62" t="str">
        <f>INDEX('[2]sex'!$D$3:$D$176,MATCH(E152,'[2]sex'!$B$3:$B$176,0))</f>
        <v>males</v>
      </c>
      <c r="E152" s="38" t="s">
        <v>50</v>
      </c>
      <c r="F152" s="37">
        <f>INDEX('[1]period'!$D$3:$D$176,MATCH(G152,'[1]period'!$B$3:$B$176,0))</f>
        <v>2007</v>
      </c>
      <c r="G152" s="57">
        <v>2007</v>
      </c>
      <c r="H152" s="61">
        <v>1842.6</v>
      </c>
      <c r="I152" s="61">
        <v>41.5</v>
      </c>
      <c r="J152" s="61">
        <v>227.5</v>
      </c>
      <c r="K152" s="61">
        <v>911.3</v>
      </c>
      <c r="L152" s="61">
        <v>110.8</v>
      </c>
      <c r="M152" s="61">
        <v>70.4</v>
      </c>
      <c r="N152" s="61">
        <v>361.9</v>
      </c>
    </row>
    <row r="153" spans="1:14" ht="14.25" customHeight="1" thickBot="1" thickTop="1">
      <c r="A153" s="14">
        <v>5</v>
      </c>
      <c r="B153" s="33" t="str">
        <f>INDEX('[1]urban'!$D$3:$D$5,MATCH(C153,'[1]urban'!$B$3:$B$5,0))</f>
        <v>RUR</v>
      </c>
      <c r="C153" s="38" t="s">
        <v>52</v>
      </c>
      <c r="D153" s="62" t="str">
        <f>INDEX('[2]sex'!$D$3:$D$176,MATCH(E153,'[2]sex'!$B$3:$B$176,0))</f>
        <v>males</v>
      </c>
      <c r="E153" s="38" t="s">
        <v>50</v>
      </c>
      <c r="F153" s="37">
        <f>INDEX('[1]period'!$D$3:$D$176,MATCH(G153,'[1]period'!$B$3:$B$176,0))</f>
        <v>2008</v>
      </c>
      <c r="G153" s="57">
        <v>2008</v>
      </c>
      <c r="H153" s="61">
        <v>1840.9</v>
      </c>
      <c r="I153" s="61">
        <v>41</v>
      </c>
      <c r="J153" s="61">
        <v>226.1</v>
      </c>
      <c r="K153" s="61">
        <v>915.1</v>
      </c>
      <c r="L153" s="61">
        <v>112.6</v>
      </c>
      <c r="M153" s="61">
        <v>72.8</v>
      </c>
      <c r="N153" s="61">
        <v>348.8</v>
      </c>
    </row>
    <row r="154" spans="1:14" ht="14.25" customHeight="1" thickBot="1" thickTop="1">
      <c r="A154" s="14">
        <v>5</v>
      </c>
      <c r="B154" s="33" t="str">
        <f>INDEX('[1]urban'!$D$3:$D$5,MATCH(C154,'[1]urban'!$B$3:$B$5,0))</f>
        <v>RUR</v>
      </c>
      <c r="C154" s="38" t="s">
        <v>52</v>
      </c>
      <c r="D154" s="62" t="str">
        <f>INDEX('[2]sex'!$D$3:$D$176,MATCH(E154,'[2]sex'!$B$3:$B$176,0))</f>
        <v>females</v>
      </c>
      <c r="E154" s="38" t="s">
        <v>51</v>
      </c>
      <c r="F154" s="37">
        <f>INDEX('[1]period'!$D$3:$D$176,MATCH(G154,'[1]period'!$B$3:$B$176,0))</f>
        <v>1965</v>
      </c>
      <c r="G154" s="57">
        <v>1965</v>
      </c>
      <c r="H154" s="61">
        <v>804.4</v>
      </c>
      <c r="I154" s="61">
        <v>26</v>
      </c>
      <c r="J154" s="61">
        <v>126.4</v>
      </c>
      <c r="K154" s="61">
        <v>418.4</v>
      </c>
      <c r="L154" s="61">
        <v>81.6</v>
      </c>
      <c r="M154" s="61">
        <v>19.9</v>
      </c>
      <c r="N154" s="61">
        <v>40.1</v>
      </c>
    </row>
    <row r="155" spans="1:14" ht="14.25" customHeight="1" thickBot="1" thickTop="1">
      <c r="A155" s="14">
        <v>5</v>
      </c>
      <c r="B155" s="33" t="str">
        <f>INDEX('[1]urban'!$D$3:$D$5,MATCH(C155,'[1]urban'!$B$3:$B$5,0))</f>
        <v>RUR</v>
      </c>
      <c r="C155" s="38" t="s">
        <v>52</v>
      </c>
      <c r="D155" s="62" t="str">
        <f>INDEX('[2]sex'!$D$3:$D$176,MATCH(E155,'[2]sex'!$B$3:$B$176,0))</f>
        <v>females</v>
      </c>
      <c r="E155" s="38" t="s">
        <v>51</v>
      </c>
      <c r="F155" s="37">
        <f>INDEX('[1]period'!$D$3:$D$176,MATCH(G155,'[1]period'!$B$3:$B$176,0))</f>
        <v>1970</v>
      </c>
      <c r="G155" s="57">
        <v>1970</v>
      </c>
      <c r="H155" s="61">
        <v>928.2</v>
      </c>
      <c r="I155" s="61">
        <v>16.4</v>
      </c>
      <c r="J155" s="61">
        <v>121.1</v>
      </c>
      <c r="K155" s="61">
        <v>560</v>
      </c>
      <c r="L155" s="61">
        <v>113.9</v>
      </c>
      <c r="M155" s="61">
        <v>20.9</v>
      </c>
      <c r="N155" s="61">
        <v>52.1</v>
      </c>
    </row>
    <row r="156" spans="1:14" ht="14.25" customHeight="1" thickBot="1" thickTop="1">
      <c r="A156" s="14">
        <v>5</v>
      </c>
      <c r="B156" s="33" t="str">
        <f>INDEX('[1]urban'!$D$3:$D$5,MATCH(C156,'[1]urban'!$B$3:$B$5,0))</f>
        <v>RUR</v>
      </c>
      <c r="C156" s="38" t="s">
        <v>52</v>
      </c>
      <c r="D156" s="62" t="str">
        <f>INDEX('[2]sex'!$D$3:$D$176,MATCH(E156,'[2]sex'!$B$3:$B$176,0))</f>
        <v>females</v>
      </c>
      <c r="E156" s="38" t="s">
        <v>51</v>
      </c>
      <c r="F156" s="37">
        <f>INDEX('[1]period'!$D$3:$D$176,MATCH(G156,'[1]period'!$B$3:$B$176,0))</f>
        <v>1975</v>
      </c>
      <c r="G156" s="57">
        <v>1975</v>
      </c>
      <c r="H156" s="61">
        <v>1101.7</v>
      </c>
      <c r="I156" s="61">
        <v>14.3</v>
      </c>
      <c r="J156" s="61">
        <v>125.1</v>
      </c>
      <c r="K156" s="61">
        <v>711.5</v>
      </c>
      <c r="L156" s="61">
        <v>123.4</v>
      </c>
      <c r="M156" s="61">
        <v>21.6</v>
      </c>
      <c r="N156" s="61">
        <v>66.5</v>
      </c>
    </row>
    <row r="157" spans="1:14" ht="14.25" customHeight="1" thickBot="1" thickTop="1">
      <c r="A157" s="14">
        <v>5</v>
      </c>
      <c r="B157" s="33" t="str">
        <f>INDEX('[1]urban'!$D$3:$D$5,MATCH(C157,'[1]urban'!$B$3:$B$5,0))</f>
        <v>RUR</v>
      </c>
      <c r="C157" s="38" t="s">
        <v>52</v>
      </c>
      <c r="D157" s="62" t="str">
        <f>INDEX('[2]sex'!$D$3:$D$176,MATCH(E157,'[2]sex'!$B$3:$B$176,0))</f>
        <v>females</v>
      </c>
      <c r="E157" s="38" t="s">
        <v>51</v>
      </c>
      <c r="F157" s="37">
        <f>INDEX('[1]period'!$D$3:$D$176,MATCH(G157,'[1]period'!$B$3:$B$176,0))</f>
        <v>1980</v>
      </c>
      <c r="G157" s="57">
        <v>1980</v>
      </c>
      <c r="H157" s="61">
        <v>1253.9</v>
      </c>
      <c r="I157" s="61">
        <v>12.4</v>
      </c>
      <c r="J157" s="61">
        <v>121.9</v>
      </c>
      <c r="K157" s="61">
        <v>848.5</v>
      </c>
      <c r="L157" s="61">
        <v>124.7</v>
      </c>
      <c r="M157" s="61">
        <v>25</v>
      </c>
      <c r="N157" s="61">
        <v>81.6</v>
      </c>
    </row>
    <row r="158" spans="1:14" ht="14.25" customHeight="1" thickBot="1" thickTop="1">
      <c r="A158" s="14">
        <v>5</v>
      </c>
      <c r="B158" s="33" t="str">
        <f>INDEX('[1]urban'!$D$3:$D$5,MATCH(C158,'[1]urban'!$B$3:$B$5,0))</f>
        <v>RUR</v>
      </c>
      <c r="C158" s="38" t="s">
        <v>52</v>
      </c>
      <c r="D158" s="62" t="str">
        <f>INDEX('[2]sex'!$D$3:$D$176,MATCH(E158,'[2]sex'!$B$3:$B$176,0))</f>
        <v>females</v>
      </c>
      <c r="E158" s="38" t="s">
        <v>51</v>
      </c>
      <c r="F158" s="37">
        <f>INDEX('[1]period'!$D$3:$D$176,MATCH(G158,'[1]period'!$B$3:$B$176,0))</f>
        <v>1981</v>
      </c>
      <c r="G158" s="57">
        <v>1981</v>
      </c>
      <c r="H158" s="61">
        <v>1247.2</v>
      </c>
      <c r="I158" s="61">
        <v>14.2</v>
      </c>
      <c r="J158" s="61">
        <v>125.6</v>
      </c>
      <c r="K158" s="61">
        <v>843.8</v>
      </c>
      <c r="L158" s="61">
        <v>116.3</v>
      </c>
      <c r="M158" s="61">
        <v>23.8</v>
      </c>
      <c r="N158" s="61">
        <v>80.7</v>
      </c>
    </row>
    <row r="159" spans="1:14" ht="14.25" customHeight="1" thickBot="1" thickTop="1">
      <c r="A159" s="14">
        <v>5</v>
      </c>
      <c r="B159" s="33" t="str">
        <f>INDEX('[1]urban'!$D$3:$D$5,MATCH(C159,'[1]urban'!$B$3:$B$5,0))</f>
        <v>RUR</v>
      </c>
      <c r="C159" s="38" t="s">
        <v>52</v>
      </c>
      <c r="D159" s="62" t="str">
        <f>INDEX('[2]sex'!$D$3:$D$176,MATCH(E159,'[2]sex'!$B$3:$B$176,0))</f>
        <v>females</v>
      </c>
      <c r="E159" s="38" t="s">
        <v>51</v>
      </c>
      <c r="F159" s="37">
        <f>INDEX('[1]period'!$D$3:$D$176,MATCH(G159,'[1]period'!$B$3:$B$176,0))</f>
        <v>1982</v>
      </c>
      <c r="G159" s="57">
        <v>1982</v>
      </c>
      <c r="H159" s="61">
        <v>1228.1</v>
      </c>
      <c r="I159" s="61">
        <v>13.2</v>
      </c>
      <c r="J159" s="61">
        <v>129.1</v>
      </c>
      <c r="K159" s="61">
        <v>838.6</v>
      </c>
      <c r="L159" s="61">
        <v>103</v>
      </c>
      <c r="M159" s="61">
        <v>23.4</v>
      </c>
      <c r="N159" s="61">
        <v>79.4</v>
      </c>
    </row>
    <row r="160" spans="1:14" ht="14.25" customHeight="1" thickBot="1" thickTop="1">
      <c r="A160" s="14">
        <v>5</v>
      </c>
      <c r="B160" s="33" t="str">
        <f>INDEX('[1]urban'!$D$3:$D$5,MATCH(C160,'[1]urban'!$B$3:$B$5,0))</f>
        <v>RUR</v>
      </c>
      <c r="C160" s="38" t="s">
        <v>52</v>
      </c>
      <c r="D160" s="62" t="str">
        <f>INDEX('[2]sex'!$D$3:$D$176,MATCH(E160,'[2]sex'!$B$3:$B$176,0))</f>
        <v>females</v>
      </c>
      <c r="E160" s="38" t="s">
        <v>51</v>
      </c>
      <c r="F160" s="37">
        <f>INDEX('[1]period'!$D$3:$D$176,MATCH(G160,'[1]period'!$B$3:$B$176,0))</f>
        <v>1983</v>
      </c>
      <c r="G160" s="57">
        <v>1983</v>
      </c>
      <c r="H160" s="61">
        <v>1277.1</v>
      </c>
      <c r="I160" s="61">
        <v>13.1</v>
      </c>
      <c r="J160" s="61">
        <v>130</v>
      </c>
      <c r="K160" s="61">
        <v>880.6</v>
      </c>
      <c r="L160" s="61">
        <v>104.4</v>
      </c>
      <c r="M160" s="61">
        <v>24.2</v>
      </c>
      <c r="N160" s="61">
        <v>81.3</v>
      </c>
    </row>
    <row r="161" spans="1:14" ht="14.25" customHeight="1" thickBot="1" thickTop="1">
      <c r="A161" s="14">
        <v>5</v>
      </c>
      <c r="B161" s="33" t="str">
        <f>INDEX('[1]urban'!$D$3:$D$5,MATCH(C161,'[1]urban'!$B$3:$B$5,0))</f>
        <v>RUR</v>
      </c>
      <c r="C161" s="38" t="s">
        <v>52</v>
      </c>
      <c r="D161" s="62" t="str">
        <f>INDEX('[2]sex'!$D$3:$D$176,MATCH(E161,'[2]sex'!$B$3:$B$176,0))</f>
        <v>females</v>
      </c>
      <c r="E161" s="38" t="s">
        <v>51</v>
      </c>
      <c r="F161" s="37">
        <f>INDEX('[1]period'!$D$3:$D$176,MATCH(G161,'[1]period'!$B$3:$B$176,0))</f>
        <v>1984</v>
      </c>
      <c r="G161" s="57">
        <v>1984</v>
      </c>
      <c r="H161" s="61">
        <v>1371.4</v>
      </c>
      <c r="I161" s="61">
        <v>13.2</v>
      </c>
      <c r="J161" s="61">
        <v>129.1</v>
      </c>
      <c r="K161" s="61">
        <v>961.1</v>
      </c>
      <c r="L161" s="61">
        <v>110.7</v>
      </c>
      <c r="M161" s="61">
        <v>24.6</v>
      </c>
      <c r="N161" s="61">
        <v>86.4</v>
      </c>
    </row>
    <row r="162" spans="1:14" ht="14.25" customHeight="1" thickBot="1" thickTop="1">
      <c r="A162" s="14">
        <v>5</v>
      </c>
      <c r="B162" s="33" t="str">
        <f>INDEX('[1]urban'!$D$3:$D$5,MATCH(C162,'[1]urban'!$B$3:$B$5,0))</f>
        <v>RUR</v>
      </c>
      <c r="C162" s="38" t="s">
        <v>52</v>
      </c>
      <c r="D162" s="62" t="str">
        <f>INDEX('[2]sex'!$D$3:$D$176,MATCH(E162,'[2]sex'!$B$3:$B$176,0))</f>
        <v>females</v>
      </c>
      <c r="E162" s="38" t="s">
        <v>51</v>
      </c>
      <c r="F162" s="37">
        <f>INDEX('[1]period'!$D$3:$D$176,MATCH(G162,'[1]period'!$B$3:$B$176,0))</f>
        <v>1985</v>
      </c>
      <c r="G162" s="57">
        <v>1985</v>
      </c>
      <c r="H162" s="61">
        <v>1381.4</v>
      </c>
      <c r="I162" s="61">
        <v>12.2</v>
      </c>
      <c r="J162" s="61">
        <v>131.8</v>
      </c>
      <c r="K162" s="61">
        <v>974.7</v>
      </c>
      <c r="L162" s="61">
        <v>111.6</v>
      </c>
      <c r="M162" s="61">
        <v>25.7</v>
      </c>
      <c r="N162" s="61">
        <v>77.7</v>
      </c>
    </row>
    <row r="163" spans="1:14" ht="14.25" customHeight="1" thickBot="1" thickTop="1">
      <c r="A163" s="14">
        <v>5</v>
      </c>
      <c r="B163" s="33" t="str">
        <f>INDEX('[1]urban'!$D$3:$D$5,MATCH(C163,'[1]urban'!$B$3:$B$5,0))</f>
        <v>RUR</v>
      </c>
      <c r="C163" s="38" t="s">
        <v>52</v>
      </c>
      <c r="D163" s="62" t="str">
        <f>INDEX('[2]sex'!$D$3:$D$176,MATCH(E163,'[2]sex'!$B$3:$B$176,0))</f>
        <v>females</v>
      </c>
      <c r="E163" s="38" t="s">
        <v>51</v>
      </c>
      <c r="F163" s="37">
        <f>INDEX('[1]period'!$D$3:$D$176,MATCH(G163,'[1]period'!$B$3:$B$176,0))</f>
        <v>1986</v>
      </c>
      <c r="G163" s="57">
        <v>1986</v>
      </c>
      <c r="H163" s="61">
        <v>1271.3</v>
      </c>
      <c r="I163" s="61">
        <v>11.2</v>
      </c>
      <c r="J163" s="61">
        <v>134.3</v>
      </c>
      <c r="K163" s="61">
        <v>907.9</v>
      </c>
      <c r="L163" s="61">
        <v>90.5</v>
      </c>
      <c r="M163" s="61">
        <v>23.8</v>
      </c>
      <c r="N163" s="61">
        <v>58.5</v>
      </c>
    </row>
    <row r="164" spans="1:14" ht="14.25" customHeight="1" thickBot="1" thickTop="1">
      <c r="A164" s="14">
        <v>5</v>
      </c>
      <c r="B164" s="33" t="str">
        <f>INDEX('[1]urban'!$D$3:$D$5,MATCH(C164,'[1]urban'!$B$3:$B$5,0))</f>
        <v>RUR</v>
      </c>
      <c r="C164" s="38" t="s">
        <v>52</v>
      </c>
      <c r="D164" s="62" t="str">
        <f>INDEX('[2]sex'!$D$3:$D$176,MATCH(E164,'[2]sex'!$B$3:$B$176,0))</f>
        <v>females</v>
      </c>
      <c r="E164" s="38" t="s">
        <v>51</v>
      </c>
      <c r="F164" s="37">
        <f>INDEX('[1]period'!$D$3:$D$176,MATCH(G164,'[1]period'!$B$3:$B$176,0))</f>
        <v>1987</v>
      </c>
      <c r="G164" s="57">
        <v>1987</v>
      </c>
      <c r="H164" s="61">
        <v>1293.7</v>
      </c>
      <c r="I164" s="61">
        <v>10.2</v>
      </c>
      <c r="J164" s="61">
        <v>135.2</v>
      </c>
      <c r="K164" s="61">
        <v>927.9</v>
      </c>
      <c r="L164" s="61">
        <v>88.2</v>
      </c>
      <c r="M164" s="61">
        <v>25.4</v>
      </c>
      <c r="N164" s="61">
        <v>58.2</v>
      </c>
    </row>
    <row r="165" spans="1:14" ht="14.25" customHeight="1" thickBot="1" thickTop="1">
      <c r="A165" s="14">
        <v>5</v>
      </c>
      <c r="B165" s="33" t="str">
        <f>INDEX('[1]urban'!$D$3:$D$5,MATCH(C165,'[1]urban'!$B$3:$B$5,0))</f>
        <v>RUR</v>
      </c>
      <c r="C165" s="38" t="s">
        <v>52</v>
      </c>
      <c r="D165" s="62" t="str">
        <f>INDEX('[2]sex'!$D$3:$D$176,MATCH(E165,'[2]sex'!$B$3:$B$176,0))</f>
        <v>females</v>
      </c>
      <c r="E165" s="38" t="s">
        <v>51</v>
      </c>
      <c r="F165" s="37">
        <f>INDEX('[1]period'!$D$3:$D$176,MATCH(G165,'[1]period'!$B$3:$B$176,0))</f>
        <v>1988</v>
      </c>
      <c r="G165" s="57">
        <v>1988</v>
      </c>
      <c r="H165" s="61">
        <v>1316.7</v>
      </c>
      <c r="I165" s="61">
        <v>10.1</v>
      </c>
      <c r="J165" s="61">
        <v>138.2</v>
      </c>
      <c r="K165" s="61">
        <v>943.7</v>
      </c>
      <c r="L165" s="61">
        <v>90.6</v>
      </c>
      <c r="M165" s="61">
        <v>25.2</v>
      </c>
      <c r="N165" s="61">
        <v>59.7</v>
      </c>
    </row>
    <row r="166" spans="1:14" ht="14.25" customHeight="1" thickBot="1" thickTop="1">
      <c r="A166" s="14">
        <v>5</v>
      </c>
      <c r="B166" s="33" t="str">
        <f>INDEX('[1]urban'!$D$3:$D$5,MATCH(C166,'[1]urban'!$B$3:$B$5,0))</f>
        <v>RUR</v>
      </c>
      <c r="C166" s="38" t="s">
        <v>52</v>
      </c>
      <c r="D166" s="62" t="str">
        <f>INDEX('[2]sex'!$D$3:$D$176,MATCH(E166,'[2]sex'!$B$3:$B$176,0))</f>
        <v>females</v>
      </c>
      <c r="E166" s="38" t="s">
        <v>51</v>
      </c>
      <c r="F166" s="37">
        <f>INDEX('[1]period'!$D$3:$D$176,MATCH(G166,'[1]period'!$B$3:$B$176,0))</f>
        <v>1989</v>
      </c>
      <c r="G166" s="57">
        <v>1989</v>
      </c>
      <c r="H166" s="61">
        <v>1263.1</v>
      </c>
      <c r="I166" s="61">
        <v>8.6</v>
      </c>
      <c r="J166" s="61">
        <v>139.7</v>
      </c>
      <c r="K166" s="61">
        <v>892.5</v>
      </c>
      <c r="L166" s="61">
        <v>80.4</v>
      </c>
      <c r="M166" s="61">
        <v>24.9</v>
      </c>
      <c r="N166" s="61">
        <v>62.8</v>
      </c>
    </row>
    <row r="167" spans="1:14" ht="14.25" customHeight="1" thickBot="1" thickTop="1">
      <c r="A167" s="14">
        <v>5</v>
      </c>
      <c r="B167" s="33" t="str">
        <f>INDEX('[1]urban'!$D$3:$D$5,MATCH(C167,'[1]urban'!$B$3:$B$5,0))</f>
        <v>RUR</v>
      </c>
      <c r="C167" s="38" t="s">
        <v>52</v>
      </c>
      <c r="D167" s="62" t="str">
        <f>INDEX('[2]sex'!$D$3:$D$176,MATCH(E167,'[2]sex'!$B$3:$B$176,0))</f>
        <v>females</v>
      </c>
      <c r="E167" s="38" t="s">
        <v>51</v>
      </c>
      <c r="F167" s="37">
        <f>INDEX('[1]period'!$D$3:$D$176,MATCH(G167,'[1]period'!$B$3:$B$176,0))</f>
        <v>1990</v>
      </c>
      <c r="G167" s="57">
        <v>1990</v>
      </c>
      <c r="H167" s="61">
        <v>1313.2</v>
      </c>
      <c r="I167" s="61">
        <v>7.5</v>
      </c>
      <c r="J167" s="61">
        <v>142</v>
      </c>
      <c r="K167" s="61">
        <v>903.8</v>
      </c>
      <c r="L167" s="61">
        <v>77.4</v>
      </c>
      <c r="M167" s="61">
        <v>26.4</v>
      </c>
      <c r="N167" s="61">
        <v>66.2</v>
      </c>
    </row>
    <row r="168" spans="1:14" ht="14.25" customHeight="1" thickBot="1" thickTop="1">
      <c r="A168" s="14">
        <v>5</v>
      </c>
      <c r="B168" s="33" t="str">
        <f>INDEX('[1]urban'!$D$3:$D$5,MATCH(C168,'[1]urban'!$B$3:$B$5,0))</f>
        <v>RUR</v>
      </c>
      <c r="C168" s="38" t="s">
        <v>52</v>
      </c>
      <c r="D168" s="62" t="str">
        <f>INDEX('[2]sex'!$D$3:$D$176,MATCH(E168,'[2]sex'!$B$3:$B$176,0))</f>
        <v>females</v>
      </c>
      <c r="E168" s="38" t="s">
        <v>51</v>
      </c>
      <c r="F168" s="37">
        <f>INDEX('[1]period'!$D$3:$D$176,MATCH(G168,'[1]period'!$B$3:$B$176,0))</f>
        <v>1991</v>
      </c>
      <c r="G168" s="57">
        <v>1991</v>
      </c>
      <c r="H168" s="61">
        <v>1313.5</v>
      </c>
      <c r="I168" s="61">
        <v>7.2</v>
      </c>
      <c r="J168" s="61">
        <v>143.3</v>
      </c>
      <c r="K168" s="61">
        <v>883.2</v>
      </c>
      <c r="L168" s="61">
        <v>69.2</v>
      </c>
      <c r="M168" s="61">
        <v>25.7</v>
      </c>
      <c r="N168" s="61">
        <v>68.8</v>
      </c>
    </row>
    <row r="169" spans="1:14" ht="14.25" customHeight="1" thickBot="1" thickTop="1">
      <c r="A169" s="14">
        <v>5</v>
      </c>
      <c r="B169" s="33" t="str">
        <f>INDEX('[1]urban'!$D$3:$D$5,MATCH(C169,'[1]urban'!$B$3:$B$5,0))</f>
        <v>RUR</v>
      </c>
      <c r="C169" s="38" t="s">
        <v>52</v>
      </c>
      <c r="D169" s="62" t="str">
        <f>INDEX('[2]sex'!$D$3:$D$176,MATCH(E169,'[2]sex'!$B$3:$B$176,0))</f>
        <v>females</v>
      </c>
      <c r="E169" s="38" t="s">
        <v>51</v>
      </c>
      <c r="F169" s="37">
        <f>INDEX('[1]period'!$D$3:$D$176,MATCH(G169,'[1]period'!$B$3:$B$176,0))</f>
        <v>1992</v>
      </c>
      <c r="G169" s="57">
        <v>1992</v>
      </c>
      <c r="H169" s="61">
        <v>1349.7</v>
      </c>
      <c r="I169" s="61">
        <v>6.7</v>
      </c>
      <c r="J169" s="61">
        <v>146.6</v>
      </c>
      <c r="K169" s="61">
        <v>890.8</v>
      </c>
      <c r="L169" s="61">
        <v>67.5</v>
      </c>
      <c r="M169" s="61">
        <v>27.4</v>
      </c>
      <c r="N169" s="61">
        <v>74.8</v>
      </c>
    </row>
    <row r="170" spans="1:14" ht="14.25" customHeight="1" thickBot="1" thickTop="1">
      <c r="A170" s="14">
        <v>5</v>
      </c>
      <c r="B170" s="33" t="str">
        <f>INDEX('[1]urban'!$D$3:$D$5,MATCH(C170,'[1]urban'!$B$3:$B$5,0))</f>
        <v>RUR</v>
      </c>
      <c r="C170" s="38" t="s">
        <v>52</v>
      </c>
      <c r="D170" s="62" t="str">
        <f>INDEX('[2]sex'!$D$3:$D$176,MATCH(E170,'[2]sex'!$B$3:$B$176,0))</f>
        <v>females</v>
      </c>
      <c r="E170" s="38" t="s">
        <v>51</v>
      </c>
      <c r="F170" s="37">
        <f>INDEX('[1]period'!$D$3:$D$176,MATCH(G170,'[1]period'!$B$3:$B$176,0))</f>
        <v>1993</v>
      </c>
      <c r="G170" s="57">
        <v>1993</v>
      </c>
      <c r="H170" s="61">
        <v>1546.4</v>
      </c>
      <c r="I170" s="61">
        <v>7.6</v>
      </c>
      <c r="J170" s="61">
        <v>147.4</v>
      </c>
      <c r="K170" s="61">
        <v>1017.5</v>
      </c>
      <c r="L170" s="61">
        <v>77</v>
      </c>
      <c r="M170" s="61">
        <v>29.2</v>
      </c>
      <c r="N170" s="61">
        <v>97.9</v>
      </c>
    </row>
    <row r="171" spans="1:14" ht="14.25" customHeight="1" thickBot="1" thickTop="1">
      <c r="A171" s="14">
        <v>5</v>
      </c>
      <c r="B171" s="33" t="str">
        <f>INDEX('[1]urban'!$D$3:$D$5,MATCH(C171,'[1]urban'!$B$3:$B$5,0))</f>
        <v>RUR</v>
      </c>
      <c r="C171" s="38" t="s">
        <v>52</v>
      </c>
      <c r="D171" s="62" t="str">
        <f>INDEX('[2]sex'!$D$3:$D$176,MATCH(E171,'[2]sex'!$B$3:$B$176,0))</f>
        <v>females</v>
      </c>
      <c r="E171" s="38" t="s">
        <v>51</v>
      </c>
      <c r="F171" s="37">
        <f>INDEX('[1]period'!$D$3:$D$176,MATCH(G171,'[1]period'!$B$3:$B$176,0))</f>
        <v>1994</v>
      </c>
      <c r="G171" s="57">
        <v>1994</v>
      </c>
      <c r="H171" s="61">
        <v>1632.6</v>
      </c>
      <c r="I171" s="61">
        <v>7.9</v>
      </c>
      <c r="J171" s="61">
        <v>148.6</v>
      </c>
      <c r="K171" s="61">
        <v>1073.5</v>
      </c>
      <c r="L171" s="61">
        <v>76.8</v>
      </c>
      <c r="M171" s="61">
        <v>32.4</v>
      </c>
      <c r="N171" s="61">
        <v>105.4</v>
      </c>
    </row>
    <row r="172" spans="1:14" ht="14.25" customHeight="1" thickBot="1" thickTop="1">
      <c r="A172" s="14">
        <v>5</v>
      </c>
      <c r="B172" s="33" t="str">
        <f>INDEX('[1]urban'!$D$3:$D$5,MATCH(C172,'[1]urban'!$B$3:$B$5,0))</f>
        <v>RUR</v>
      </c>
      <c r="C172" s="38" t="s">
        <v>52</v>
      </c>
      <c r="D172" s="62" t="str">
        <f>INDEX('[2]sex'!$D$3:$D$176,MATCH(E172,'[2]sex'!$B$3:$B$176,0))</f>
        <v>females</v>
      </c>
      <c r="E172" s="38" t="s">
        <v>51</v>
      </c>
      <c r="F172" s="37">
        <f>INDEX('[1]period'!$D$3:$D$176,MATCH(G172,'[1]period'!$B$3:$B$176,0))</f>
        <v>1995</v>
      </c>
      <c r="G172" s="57">
        <v>1995</v>
      </c>
      <c r="H172" s="61">
        <v>1548.9</v>
      </c>
      <c r="I172" s="61">
        <v>8.3</v>
      </c>
      <c r="J172" s="61">
        <v>147</v>
      </c>
      <c r="K172" s="61">
        <v>1004.4</v>
      </c>
      <c r="L172" s="61">
        <v>70.3</v>
      </c>
      <c r="M172" s="61">
        <v>32.7</v>
      </c>
      <c r="N172" s="61">
        <v>94.8</v>
      </c>
    </row>
    <row r="173" spans="1:14" ht="14.25" customHeight="1" thickBot="1" thickTop="1">
      <c r="A173" s="14">
        <v>5</v>
      </c>
      <c r="B173" s="33" t="str">
        <f>INDEX('[1]urban'!$D$3:$D$5,MATCH(C173,'[1]urban'!$B$3:$B$5,0))</f>
        <v>RUR</v>
      </c>
      <c r="C173" s="38" t="s">
        <v>52</v>
      </c>
      <c r="D173" s="62" t="str">
        <f>INDEX('[2]sex'!$D$3:$D$176,MATCH(E173,'[2]sex'!$B$3:$B$176,0))</f>
        <v>females</v>
      </c>
      <c r="E173" s="38" t="s">
        <v>51</v>
      </c>
      <c r="F173" s="37">
        <f>INDEX('[1]period'!$D$3:$D$176,MATCH(G173,'[1]period'!$B$3:$B$176,0))</f>
        <v>1996</v>
      </c>
      <c r="G173" s="57">
        <v>1996</v>
      </c>
      <c r="H173" s="61">
        <v>1538.5</v>
      </c>
      <c r="I173" s="61">
        <v>7.4</v>
      </c>
      <c r="J173" s="61">
        <v>144.5</v>
      </c>
      <c r="K173" s="61">
        <v>998.2</v>
      </c>
      <c r="L173" s="61">
        <v>68.4</v>
      </c>
      <c r="M173" s="61">
        <v>30.4</v>
      </c>
      <c r="N173" s="61">
        <v>89.2</v>
      </c>
    </row>
    <row r="174" spans="1:14" ht="14.25" customHeight="1" thickBot="1" thickTop="1">
      <c r="A174" s="14">
        <v>5</v>
      </c>
      <c r="B174" s="33" t="str">
        <f>INDEX('[1]urban'!$D$3:$D$5,MATCH(C174,'[1]urban'!$B$3:$B$5,0))</f>
        <v>RUR</v>
      </c>
      <c r="C174" s="38" t="s">
        <v>52</v>
      </c>
      <c r="D174" s="62" t="str">
        <f>INDEX('[2]sex'!$D$3:$D$176,MATCH(E174,'[2]sex'!$B$3:$B$176,0))</f>
        <v>females</v>
      </c>
      <c r="E174" s="38" t="s">
        <v>51</v>
      </c>
      <c r="F174" s="37">
        <f>INDEX('[1]period'!$D$3:$D$176,MATCH(G174,'[1]period'!$B$3:$B$176,0))</f>
        <v>1997</v>
      </c>
      <c r="G174" s="57">
        <v>1997</v>
      </c>
      <c r="H174" s="61">
        <v>1537.8</v>
      </c>
      <c r="I174" s="61">
        <v>7.3</v>
      </c>
      <c r="J174" s="61">
        <v>146.3</v>
      </c>
      <c r="K174" s="61">
        <v>1004</v>
      </c>
      <c r="L174" s="61">
        <v>65.6</v>
      </c>
      <c r="M174" s="61">
        <v>30.4</v>
      </c>
      <c r="N174" s="61">
        <v>86.4</v>
      </c>
    </row>
    <row r="175" spans="1:14" ht="14.25" customHeight="1" thickBot="1" thickTop="1">
      <c r="A175" s="14">
        <v>5</v>
      </c>
      <c r="B175" s="33" t="str">
        <f>INDEX('[1]urban'!$D$3:$D$5,MATCH(C175,'[1]urban'!$B$3:$B$5,0))</f>
        <v>RUR</v>
      </c>
      <c r="C175" s="38" t="s">
        <v>52</v>
      </c>
      <c r="D175" s="62" t="str">
        <f>INDEX('[2]sex'!$D$3:$D$176,MATCH(E175,'[2]sex'!$B$3:$B$176,0))</f>
        <v>females</v>
      </c>
      <c r="E175" s="38" t="s">
        <v>51</v>
      </c>
      <c r="F175" s="37">
        <f>INDEX('[1]period'!$D$3:$D$176,MATCH(G175,'[1]period'!$B$3:$B$176,0))</f>
        <v>1998</v>
      </c>
      <c r="G175" s="57">
        <v>1998</v>
      </c>
      <c r="H175" s="61">
        <v>1496.1</v>
      </c>
      <c r="I175" s="61">
        <v>7.2</v>
      </c>
      <c r="J175" s="61">
        <v>147.5</v>
      </c>
      <c r="K175" s="61">
        <v>981.3</v>
      </c>
      <c r="L175" s="61">
        <v>57.7</v>
      </c>
      <c r="M175" s="61">
        <v>28.1</v>
      </c>
      <c r="N175" s="61">
        <v>83.5</v>
      </c>
    </row>
    <row r="176" spans="1:14" ht="14.25" customHeight="1" thickBot="1" thickTop="1">
      <c r="A176" s="14">
        <v>5</v>
      </c>
      <c r="B176" s="33" t="str">
        <f>INDEX('[1]urban'!$D$3:$D$5,MATCH(C176,'[1]urban'!$B$3:$B$5,0))</f>
        <v>RUR</v>
      </c>
      <c r="C176" s="38" t="s">
        <v>52</v>
      </c>
      <c r="D176" s="62" t="str">
        <f>INDEX('[2]sex'!$D$3:$D$176,MATCH(E176,'[2]sex'!$B$3:$B$176,0))</f>
        <v>females</v>
      </c>
      <c r="E176" s="38" t="s">
        <v>51</v>
      </c>
      <c r="F176" s="37">
        <f>INDEX('[1]period'!$D$3:$D$176,MATCH(G176,'[1]period'!$B$3:$B$176,0))</f>
        <v>1999</v>
      </c>
      <c r="G176" s="57">
        <v>1999</v>
      </c>
      <c r="H176" s="61">
        <v>1562</v>
      </c>
      <c r="I176" s="61">
        <v>8.4</v>
      </c>
      <c r="J176" s="61">
        <v>146.9</v>
      </c>
      <c r="K176" s="61">
        <v>1039.2</v>
      </c>
      <c r="L176" s="61">
        <v>60.8</v>
      </c>
      <c r="M176" s="61">
        <v>29</v>
      </c>
      <c r="N176" s="61">
        <v>87.6</v>
      </c>
    </row>
    <row r="177" spans="1:14" ht="14.25" customHeight="1" thickBot="1" thickTop="1">
      <c r="A177" s="14">
        <v>5</v>
      </c>
      <c r="B177" s="33" t="str">
        <f>INDEX('[1]urban'!$D$3:$D$5,MATCH(C177,'[1]urban'!$B$3:$B$5,0))</f>
        <v>RUR</v>
      </c>
      <c r="C177" s="38" t="s">
        <v>52</v>
      </c>
      <c r="D177" s="62" t="str">
        <f>INDEX('[2]sex'!$D$3:$D$176,MATCH(E177,'[2]sex'!$B$3:$B$176,0))</f>
        <v>females</v>
      </c>
      <c r="E177" s="38" t="s">
        <v>51</v>
      </c>
      <c r="F177" s="37">
        <f>INDEX('[1]period'!$D$3:$D$176,MATCH(G177,'[1]period'!$B$3:$B$176,0))</f>
        <v>2000</v>
      </c>
      <c r="G177" s="57">
        <v>2000</v>
      </c>
      <c r="H177" s="61">
        <v>1574.8</v>
      </c>
      <c r="I177" s="61">
        <v>8.1</v>
      </c>
      <c r="J177" s="61">
        <v>145.7</v>
      </c>
      <c r="K177" s="61">
        <v>1053.5</v>
      </c>
      <c r="L177" s="61">
        <v>58.3</v>
      </c>
      <c r="M177" s="61">
        <v>30.5</v>
      </c>
      <c r="N177" s="61">
        <v>91.8</v>
      </c>
    </row>
    <row r="178" spans="1:14" ht="14.25" customHeight="1" thickBot="1" thickTop="1">
      <c r="A178" s="14">
        <v>5</v>
      </c>
      <c r="B178" s="33" t="str">
        <f>INDEX('[1]urban'!$D$3:$D$5,MATCH(C178,'[1]urban'!$B$3:$B$5,0))</f>
        <v>RUR</v>
      </c>
      <c r="C178" s="38" t="s">
        <v>52</v>
      </c>
      <c r="D178" s="62" t="str">
        <f>INDEX('[2]sex'!$D$3:$D$176,MATCH(E178,'[2]sex'!$B$3:$B$176,0))</f>
        <v>females</v>
      </c>
      <c r="E178" s="38" t="s">
        <v>51</v>
      </c>
      <c r="F178" s="37">
        <f>INDEX('[1]period'!$D$3:$D$176,MATCH(G178,'[1]period'!$B$3:$B$176,0))</f>
        <v>2001</v>
      </c>
      <c r="G178" s="57">
        <v>2001</v>
      </c>
      <c r="H178" s="61">
        <v>1573</v>
      </c>
      <c r="I178" s="61">
        <v>8</v>
      </c>
      <c r="J178" s="61">
        <v>144.3</v>
      </c>
      <c r="K178" s="61">
        <v>1057.6</v>
      </c>
      <c r="L178" s="61">
        <v>51.4</v>
      </c>
      <c r="M178" s="61">
        <v>32.3</v>
      </c>
      <c r="N178" s="61">
        <v>99.6</v>
      </c>
    </row>
    <row r="179" spans="1:14" ht="14.25" customHeight="1" thickBot="1" thickTop="1">
      <c r="A179" s="14">
        <v>5</v>
      </c>
      <c r="B179" s="33" t="str">
        <f>INDEX('[1]urban'!$D$3:$D$5,MATCH(C179,'[1]urban'!$B$3:$B$5,0))</f>
        <v>RUR</v>
      </c>
      <c r="C179" s="38" t="s">
        <v>52</v>
      </c>
      <c r="D179" s="62" t="str">
        <f>INDEX('[2]sex'!$D$3:$D$176,MATCH(E179,'[2]sex'!$B$3:$B$176,0))</f>
        <v>females</v>
      </c>
      <c r="E179" s="38" t="s">
        <v>51</v>
      </c>
      <c r="F179" s="37">
        <f>INDEX('[1]period'!$D$3:$D$176,MATCH(G179,'[1]period'!$B$3:$B$176,0))</f>
        <v>2002</v>
      </c>
      <c r="G179" s="57">
        <v>2002</v>
      </c>
      <c r="H179" s="61">
        <v>1647.2</v>
      </c>
      <c r="I179" s="61">
        <v>8.7</v>
      </c>
      <c r="J179" s="61">
        <v>144.5</v>
      </c>
      <c r="K179" s="61">
        <v>1114</v>
      </c>
      <c r="L179" s="61">
        <v>53.9</v>
      </c>
      <c r="M179" s="61">
        <v>35.8</v>
      </c>
      <c r="N179" s="61">
        <v>106</v>
      </c>
    </row>
    <row r="180" spans="1:14" ht="14.25" customHeight="1" thickBot="1" thickTop="1">
      <c r="A180" s="14">
        <v>5</v>
      </c>
      <c r="B180" s="33" t="str">
        <f>INDEX('[1]urban'!$D$3:$D$5,MATCH(C180,'[1]urban'!$B$3:$B$5,0))</f>
        <v>RUR</v>
      </c>
      <c r="C180" s="38" t="s">
        <v>52</v>
      </c>
      <c r="D180" s="62" t="str">
        <f>INDEX('[2]sex'!$D$3:$D$176,MATCH(E180,'[2]sex'!$B$3:$B$176,0))</f>
        <v>females</v>
      </c>
      <c r="E180" s="38" t="s">
        <v>51</v>
      </c>
      <c r="F180" s="37">
        <f>INDEX('[1]period'!$D$3:$D$176,MATCH(G180,'[1]period'!$B$3:$B$176,0))</f>
        <v>2003</v>
      </c>
      <c r="G180" s="57">
        <v>2003</v>
      </c>
      <c r="H180" s="61">
        <v>1672.7</v>
      </c>
      <c r="I180" s="61">
        <v>9.2</v>
      </c>
      <c r="J180" s="61">
        <v>143.9</v>
      </c>
      <c r="K180" s="61">
        <v>1136.4</v>
      </c>
      <c r="L180" s="61">
        <v>53.4</v>
      </c>
      <c r="M180" s="61">
        <v>37.9</v>
      </c>
      <c r="N180" s="61">
        <v>108.6</v>
      </c>
    </row>
    <row r="181" spans="1:14" ht="14.25" customHeight="1" thickBot="1" thickTop="1">
      <c r="A181" s="14">
        <v>5</v>
      </c>
      <c r="B181" s="33" t="str">
        <f>INDEX('[1]urban'!$D$3:$D$5,MATCH(C181,'[1]urban'!$B$3:$B$5,0))</f>
        <v>RUR</v>
      </c>
      <c r="C181" s="38" t="s">
        <v>52</v>
      </c>
      <c r="D181" s="62" t="str">
        <f>INDEX('[2]sex'!$D$3:$D$176,MATCH(E181,'[2]sex'!$B$3:$B$176,0))</f>
        <v>females</v>
      </c>
      <c r="E181" s="38" t="s">
        <v>51</v>
      </c>
      <c r="F181" s="37">
        <f>INDEX('[1]period'!$D$3:$D$176,MATCH(G181,'[1]period'!$B$3:$B$176,0))</f>
        <v>2004</v>
      </c>
      <c r="G181" s="57">
        <v>2004</v>
      </c>
      <c r="H181" s="61">
        <v>1583.8</v>
      </c>
      <c r="I181" s="61">
        <v>9.2</v>
      </c>
      <c r="J181" s="61">
        <v>141.8</v>
      </c>
      <c r="K181" s="61">
        <v>1066.8</v>
      </c>
      <c r="L181" s="61">
        <v>46.8</v>
      </c>
      <c r="M181" s="61">
        <v>41.1</v>
      </c>
      <c r="N181" s="61">
        <v>105.8</v>
      </c>
    </row>
    <row r="182" spans="1:14" ht="14.25" customHeight="1" thickBot="1" thickTop="1">
      <c r="A182" s="14">
        <v>5</v>
      </c>
      <c r="B182" s="33" t="str">
        <f>INDEX('[1]urban'!$D$3:$D$5,MATCH(C182,'[1]urban'!$B$3:$B$5,0))</f>
        <v>RUR</v>
      </c>
      <c r="C182" s="38" t="s">
        <v>52</v>
      </c>
      <c r="D182" s="62" t="str">
        <f>INDEX('[2]sex'!$D$3:$D$176,MATCH(E182,'[2]sex'!$B$3:$B$176,0))</f>
        <v>females</v>
      </c>
      <c r="E182" s="38" t="s">
        <v>51</v>
      </c>
      <c r="F182" s="37">
        <f>INDEX('[1]period'!$D$3:$D$176,MATCH(G182,'[1]period'!$B$3:$B$176,0))</f>
        <v>2005</v>
      </c>
      <c r="G182" s="57">
        <v>2005</v>
      </c>
      <c r="H182" s="61">
        <v>1613.9</v>
      </c>
      <c r="I182" s="61">
        <v>10.6</v>
      </c>
      <c r="J182" s="61">
        <v>141.6</v>
      </c>
      <c r="K182" s="61">
        <v>1094.5</v>
      </c>
      <c r="L182" s="61">
        <v>46.2</v>
      </c>
      <c r="M182" s="61">
        <v>47</v>
      </c>
      <c r="N182" s="61">
        <v>103.8</v>
      </c>
    </row>
    <row r="183" spans="1:14" ht="14.25" customHeight="1" thickBot="1" thickTop="1">
      <c r="A183" s="14">
        <v>5</v>
      </c>
      <c r="B183" s="33" t="str">
        <f>INDEX('[1]urban'!$D$3:$D$5,MATCH(C183,'[1]urban'!$B$3:$B$5,0))</f>
        <v>RUR</v>
      </c>
      <c r="C183" s="38" t="s">
        <v>52</v>
      </c>
      <c r="D183" s="62" t="str">
        <f>INDEX('[2]sex'!$D$3:$D$176,MATCH(E183,'[2]sex'!$B$3:$B$176,0))</f>
        <v>females</v>
      </c>
      <c r="E183" s="38" t="s">
        <v>51</v>
      </c>
      <c r="F183" s="37">
        <f>INDEX('[1]period'!$D$3:$D$176,MATCH(G183,'[1]period'!$B$3:$B$176,0))</f>
        <v>2006</v>
      </c>
      <c r="G183" s="57">
        <v>2006</v>
      </c>
      <c r="H183" s="61">
        <v>1552.1</v>
      </c>
      <c r="I183" s="61">
        <v>9.5</v>
      </c>
      <c r="J183" s="61">
        <v>143.2</v>
      </c>
      <c r="K183" s="61">
        <v>1055.2</v>
      </c>
      <c r="L183" s="61">
        <v>44.5</v>
      </c>
      <c r="M183" s="61">
        <v>45.5</v>
      </c>
      <c r="N183" s="61">
        <v>96.1</v>
      </c>
    </row>
    <row r="184" spans="1:14" ht="14.25" customHeight="1" thickBot="1" thickTop="1">
      <c r="A184" s="14">
        <v>5</v>
      </c>
      <c r="B184" s="33" t="str">
        <f>INDEX('[1]urban'!$D$3:$D$5,MATCH(C184,'[1]urban'!$B$3:$B$5,0))</f>
        <v>RUR</v>
      </c>
      <c r="C184" s="38" t="s">
        <v>52</v>
      </c>
      <c r="D184" s="62" t="str">
        <f>INDEX('[2]sex'!$D$3:$D$176,MATCH(E184,'[2]sex'!$B$3:$B$176,0))</f>
        <v>females</v>
      </c>
      <c r="E184" s="38" t="s">
        <v>51</v>
      </c>
      <c r="F184" s="37">
        <f>INDEX('[1]period'!$D$3:$D$176,MATCH(G184,'[1]period'!$B$3:$B$176,0))</f>
        <v>2007</v>
      </c>
      <c r="G184" s="57">
        <v>2007</v>
      </c>
      <c r="H184" s="61">
        <v>1487.3</v>
      </c>
      <c r="I184" s="61">
        <v>10.1</v>
      </c>
      <c r="J184" s="61">
        <v>143.5</v>
      </c>
      <c r="K184" s="61">
        <v>1010.9</v>
      </c>
      <c r="L184" s="61">
        <v>40.8</v>
      </c>
      <c r="M184" s="61">
        <v>44.8</v>
      </c>
      <c r="N184" s="61">
        <v>89.5</v>
      </c>
    </row>
    <row r="185" spans="1:14" ht="14.25" customHeight="1" thickBot="1" thickTop="1">
      <c r="A185" s="14">
        <v>5</v>
      </c>
      <c r="B185" s="33" t="str">
        <f>INDEX('[1]urban'!$D$3:$D$5,MATCH(C185,'[1]urban'!$B$3:$B$5,0))</f>
        <v>RUR</v>
      </c>
      <c r="C185" s="38" t="s">
        <v>52</v>
      </c>
      <c r="D185" s="62" t="str">
        <f>INDEX('[2]sex'!$D$3:$D$176,MATCH(E185,'[2]sex'!$B$3:$B$176,0))</f>
        <v>females</v>
      </c>
      <c r="E185" s="38" t="s">
        <v>51</v>
      </c>
      <c r="F185" s="37">
        <f>INDEX('[1]period'!$D$3:$D$176,MATCH(G185,'[1]period'!$B$3:$B$176,0))</f>
        <v>2008</v>
      </c>
      <c r="G185" s="57">
        <v>2008</v>
      </c>
      <c r="H185" s="61">
        <v>1485.1</v>
      </c>
      <c r="I185" s="61">
        <v>9.7</v>
      </c>
      <c r="J185" s="61">
        <v>142.8</v>
      </c>
      <c r="K185" s="61">
        <v>1007.6</v>
      </c>
      <c r="L185" s="61">
        <v>41.5</v>
      </c>
      <c r="M185" s="61">
        <v>47</v>
      </c>
      <c r="N185" s="61">
        <v>85.6</v>
      </c>
    </row>
    <row r="186" ht="15" thickTop="1"/>
  </sheetData>
  <sheetProtection/>
  <mergeCells count="2">
    <mergeCell ref="B1:I1"/>
    <mergeCell ref="D39:K3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2012-04-03T17:06:14Z</dcterms:modified>
  <cp:category/>
  <cp:version/>
  <cp:contentType/>
  <cp:contentStatus/>
</cp:coreProperties>
</file>