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<sst xmlns="http://schemas.openxmlformats.org/spreadsheetml/2006/main" count="54" uniqueCount="51">
  <si>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</si>
  <si>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</si>
  <si>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</si>
  <si>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</si>
  <si>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</si>
  <si>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</si>
  <si>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</si>
  <si>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</si>
  <si>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Год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</si>
  <si>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</si>
  <si>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</si>
  <si>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</si>
  <si>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</si>
  <si>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</si>
  <si>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</si>
  <si>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</si>
  <si>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</si>
  <si>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</si>
  <si>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</si>
  <si>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</si>
  <si>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</si>
  <si>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</si>
  <si>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</si>
  <si>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</si>
  <si>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Годы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</si>
  <si>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</si>
  <si>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</si>
  <si>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</si>
  <si>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</si>
  <si>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</si>
  <si>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Численность населения на начало года</t>
  </si>
  <si>
    <t>Численность населения на начало года по типу поселений РФ, 1959-2009</t>
  </si>
  <si>
    <t>win_041</t>
  </si>
  <si>
    <t>Массив получен путем копирования Табл.1.3 из Демографического ежегодника России 2009</t>
  </si>
  <si>
    <t>Ежегодник</t>
  </si>
  <si>
    <t>Дополнительные категории массива</t>
  </si>
  <si>
    <t>1-я категория: название</t>
  </si>
  <si>
    <t>Россия</t>
  </si>
  <si>
    <t>комментарий</t>
  </si>
  <si>
    <t>Данные о численности населения приведены по переписям населения: 1959, 1970 гг. – на 15 января; 1979 г. – на 17 января;  1989 г. – на 12 января; 2002 г. – на 9 октября.</t>
  </si>
  <si>
    <t>поселения</t>
  </si>
  <si>
    <t>Городское население</t>
  </si>
  <si>
    <t>Все население</t>
  </si>
  <si>
    <t>Сельское население</t>
  </si>
  <si>
    <t>тысяч человек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</si>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</sst>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37" borderId="15" xfId="0" applyFont="1" applyFill="1" applyBorder="1" applyAlignment="1">
      <alignment horizontal="left" vertical="top" wrapText="1" indent="1"/>
    </xf>
    <xf numFmtId="0" fontId="62" fillId="38" borderId="15" xfId="0" applyFont="1" applyFill="1" applyBorder="1" applyAlignment="1">
      <alignment horizontal="center" vertical="top" wrapText="1"/>
    </xf>
    <xf numFmtId="0" fontId="6" fillId="34" borderId="11" xfId="53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2" xfId="0" applyNumberFormat="1" applyFont="1" applyFill="1" applyBorder="1" applyAlignment="1">
      <alignment horizontal="center" vertical="center"/>
    </xf>
    <xf numFmtId="14" fontId="6" fillId="39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35" borderId="2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8" fillId="34" borderId="11" xfId="42" applyFill="1" applyBorder="1" applyAlignment="1" applyProtection="1">
      <alignment horizontal="left" vertical="center"/>
      <protection/>
    </xf>
    <xf numFmtId="0" fontId="64" fillId="38" borderId="15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3" xfId="0" applyFont="1" applyFill="1" applyBorder="1" applyAlignment="1">
      <alignment horizontal="left" vertical="center"/>
    </xf>
    <xf numFmtId="166" fontId="62" fillId="38" borderId="15" xfId="0" applyNumberFormat="1" applyFont="1" applyFill="1" applyBorder="1" applyAlignment="1">
      <alignment horizontal="right" wrapText="1"/>
    </xf>
    <xf numFmtId="0" fontId="21" fillId="35" borderId="15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3" fillId="40" borderId="25" xfId="53" applyFont="1" applyFill="1" applyBorder="1" applyAlignment="1">
      <alignment horizontal="center" vertical="center" wrapText="1"/>
      <protection/>
    </xf>
    <xf numFmtId="0" fontId="23" fillId="38" borderId="1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63" fillId="0" borderId="0" xfId="0" applyFont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Users\Asus\AppData\Local\Temp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4"/>
  <sheetViews>
    <sheetView tabSelected="1" zoomScalePageLayoutView="0" workbookViewId="0" topLeftCell="A37">
      <selection activeCell="E45" sqref="E45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21.8515625" style="10" customWidth="1"/>
    <col min="5" max="5" width="7.7109375" style="10" customWidth="1"/>
    <col min="6" max="6" width="11.8515625" style="10" customWidth="1"/>
    <col min="7" max="7" width="11.8515625" style="33" customWidth="1"/>
    <col min="8" max="8" width="11.8515625" style="9" customWidth="1"/>
    <col min="9" max="9" width="10.28125" style="9" customWidth="1"/>
    <col min="10" max="49" width="7.8515625" style="9" bestFit="1" customWidth="1"/>
    <col min="50" max="51" width="7.57421875" style="9" bestFit="1" customWidth="1"/>
    <col min="52" max="52" width="9.00390625" style="9" customWidth="1"/>
    <col min="53" max="55" width="7.57421875" style="9" bestFit="1" customWidth="1"/>
    <col min="56" max="16384" width="9.140625" style="9" customWidth="1"/>
  </cols>
  <sheetData>
    <row r="1" spans="2:9" s="1" customFormat="1" ht="30" thickBot="1">
      <c r="B1" s="57" t="s">
        <v>0</v>
      </c>
      <c r="C1" s="58"/>
      <c r="D1" s="58"/>
      <c r="E1" s="58"/>
      <c r="F1" s="58"/>
      <c r="G1" s="58"/>
      <c r="H1" s="58"/>
      <c r="I1" s="58"/>
    </row>
    <row r="2" spans="1:8" s="1" customFormat="1" ht="15" customHeight="1" thickBot="1" thickTop="1">
      <c r="A2" s="1">
        <v>1</v>
      </c>
      <c r="B2" s="1">
        <v>1</v>
      </c>
      <c r="C2" s="20" t="s">
        <v>1</v>
      </c>
      <c r="D2" s="59" t="s">
        <v>30</v>
      </c>
      <c r="E2" s="60"/>
      <c r="F2" s="60"/>
      <c r="G2" s="60"/>
      <c r="H2" s="60"/>
    </row>
    <row r="3" spans="1:8" s="1" customFormat="1" ht="16.5" thickBot="1" thickTop="1">
      <c r="A3" s="1">
        <v>1</v>
      </c>
      <c r="B3" s="1">
        <v>2</v>
      </c>
      <c r="C3" s="21" t="s">
        <v>2</v>
      </c>
      <c r="D3" s="61" t="s">
        <v>31</v>
      </c>
      <c r="E3" s="62"/>
      <c r="F3" s="62"/>
      <c r="G3" s="62"/>
      <c r="H3" s="62"/>
    </row>
    <row r="4" spans="1:7" s="1" customFormat="1" ht="15" customHeight="1" thickBot="1" thickTop="1">
      <c r="A4" s="1">
        <v>1</v>
      </c>
      <c r="B4" s="1">
        <v>3</v>
      </c>
      <c r="C4" s="22" t="s">
        <v>3</v>
      </c>
      <c r="D4" s="23">
        <f>INDEX('[1]показатели'!$C$3:$C$66,MATCH(D2,'[1]показатели'!$B$3:$B$66,0))</f>
        <v>14</v>
      </c>
      <c r="E4" s="2"/>
      <c r="F4" s="2"/>
      <c r="G4" s="24"/>
    </row>
    <row r="5" spans="1:11" s="1" customFormat="1" ht="15" customHeight="1" thickBot="1" thickTop="1">
      <c r="A5" s="1">
        <v>1</v>
      </c>
      <c r="B5" s="1">
        <v>4</v>
      </c>
      <c r="C5" s="22" t="s">
        <v>4</v>
      </c>
      <c r="D5" s="25" t="str">
        <f>INDEX('[1]показатели'!$D$3:$D$66,MATCH(D2,'[1]показатели'!$B$3:$B$66,0))</f>
        <v>POP</v>
      </c>
      <c r="E5" s="2"/>
      <c r="F5" s="2"/>
      <c r="G5" s="2"/>
      <c r="H5" s="2"/>
      <c r="I5" s="2"/>
      <c r="J5" s="2"/>
      <c r="K5" s="2"/>
    </row>
    <row r="6" spans="1:7" s="1" customFormat="1" ht="16.5" thickBot="1" thickTop="1">
      <c r="A6" s="1">
        <v>1</v>
      </c>
      <c r="B6" s="1">
        <v>5</v>
      </c>
      <c r="C6" s="26" t="s">
        <v>5</v>
      </c>
      <c r="D6" s="25">
        <f>D8+D14</f>
        <v>2</v>
      </c>
      <c r="E6" s="2"/>
      <c r="F6" s="2"/>
      <c r="G6" s="24"/>
    </row>
    <row r="7" spans="3:7" s="1" customFormat="1" ht="16.5" thickBot="1" thickTop="1">
      <c r="C7" s="2"/>
      <c r="D7" s="4"/>
      <c r="E7" s="2"/>
      <c r="F7" s="2"/>
      <c r="G7" s="24"/>
    </row>
    <row r="8" spans="1:7" s="1" customFormat="1" ht="18.75" thickBot="1" thickTop="1">
      <c r="A8" s="1">
        <v>1</v>
      </c>
      <c r="B8" s="1">
        <v>100</v>
      </c>
      <c r="C8" s="27" t="s">
        <v>6</v>
      </c>
      <c r="D8" s="28">
        <v>1</v>
      </c>
      <c r="E8" s="2"/>
      <c r="F8" s="2"/>
      <c r="G8" s="24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19" t="s">
        <v>8</v>
      </c>
      <c r="E9" s="2"/>
      <c r="G9" s="24"/>
    </row>
    <row r="10" spans="1:7" s="1" customFormat="1" ht="16.5" thickBot="1" thickTop="1">
      <c r="A10" s="1">
        <v>1</v>
      </c>
      <c r="B10" s="1">
        <v>112</v>
      </c>
      <c r="C10" s="6" t="s">
        <v>9</v>
      </c>
      <c r="D10" s="23">
        <f>INDEX('[1]категории'!$C$3:$C$28,MATCH(D9,'[1]категории'!$B$3:$B$28,0))</f>
        <v>2</v>
      </c>
      <c r="G10" s="24"/>
    </row>
    <row r="11" spans="1:7" s="1" customFormat="1" ht="16.5" thickBot="1" thickTop="1">
      <c r="A11" s="1">
        <v>1</v>
      </c>
      <c r="B11" s="1">
        <v>113</v>
      </c>
      <c r="C11" s="6" t="s">
        <v>10</v>
      </c>
      <c r="D11" s="25" t="str">
        <f>INDEX('[1]категории'!$D$3:$D$28,MATCH(D9,'[1]категории'!$B$3:$B$28,0))</f>
        <v>YEAR</v>
      </c>
      <c r="G11" s="24"/>
    </row>
    <row r="12" spans="1:7" s="1" customFormat="1" ht="18.75" thickBot="1" thickTop="1">
      <c r="A12" s="1">
        <v>1</v>
      </c>
      <c r="B12" s="1">
        <v>114</v>
      </c>
      <c r="C12" s="8" t="s">
        <v>11</v>
      </c>
      <c r="D12" s="19">
        <v>30</v>
      </c>
      <c r="E12" s="2"/>
      <c r="G12" s="24"/>
    </row>
    <row r="13" spans="3:7" s="1" customFormat="1" ht="7.5" customHeight="1" thickBot="1" thickTop="1">
      <c r="C13" s="2"/>
      <c r="D13" s="4"/>
      <c r="E13" s="2"/>
      <c r="G13" s="24"/>
    </row>
    <row r="14" spans="1:7" s="1" customFormat="1" ht="18.75" thickBot="1" thickTop="1">
      <c r="A14" s="1">
        <v>1</v>
      </c>
      <c r="B14" s="1">
        <v>200</v>
      </c>
      <c r="C14" s="27" t="s">
        <v>12</v>
      </c>
      <c r="D14" s="28">
        <v>1</v>
      </c>
      <c r="E14" s="2"/>
      <c r="F14" s="2"/>
      <c r="G14" s="24"/>
    </row>
    <row r="15" spans="1:7" s="1" customFormat="1" ht="15.75" customHeight="1" thickBot="1" thickTop="1">
      <c r="A15" s="1">
        <v>1</v>
      </c>
      <c r="B15" s="1">
        <v>211</v>
      </c>
      <c r="C15" s="20" t="s">
        <v>7</v>
      </c>
      <c r="D15" s="53" t="s">
        <v>40</v>
      </c>
      <c r="E15" s="2"/>
      <c r="F15" s="2"/>
      <c r="G15" s="24"/>
    </row>
    <row r="16" spans="1:7" s="1" customFormat="1" ht="16.5" thickBot="1" thickTop="1">
      <c r="A16" s="1">
        <v>1</v>
      </c>
      <c r="B16" s="1">
        <v>212</v>
      </c>
      <c r="C16" s="22" t="s">
        <v>9</v>
      </c>
      <c r="D16" s="23">
        <f>INDEX('[2]категории'!$C$3:$C$21,MATCH(D15,'[2]категории'!$B$3:$B$21,0))</f>
        <v>4</v>
      </c>
      <c r="F16" s="2"/>
      <c r="G16" s="24"/>
    </row>
    <row r="17" spans="1:7" s="1" customFormat="1" ht="16.5" thickBot="1" thickTop="1">
      <c r="A17" s="1">
        <v>1</v>
      </c>
      <c r="B17" s="1">
        <v>213</v>
      </c>
      <c r="C17" s="22" t="s">
        <v>10</v>
      </c>
      <c r="D17" s="29" t="str">
        <f>INDEX('[2]категории'!$D$3:$D$21,MATCH(D15,'[2]категории'!$B$3:$B$21,0))</f>
        <v>URBAN</v>
      </c>
      <c r="F17" s="2"/>
      <c r="G17" s="24"/>
    </row>
    <row r="18" spans="1:7" s="1" customFormat="1" ht="18.75" thickBot="1" thickTop="1">
      <c r="A18" s="1">
        <v>1</v>
      </c>
      <c r="B18" s="1">
        <v>214</v>
      </c>
      <c r="C18" s="27" t="s">
        <v>13</v>
      </c>
      <c r="D18" s="5">
        <v>3</v>
      </c>
      <c r="E18" s="2"/>
      <c r="F18" s="2"/>
      <c r="G18" s="24"/>
    </row>
    <row r="19" spans="3:7" s="1" customFormat="1" ht="9" customHeight="1" thickBot="1" thickTop="1">
      <c r="C19" s="2"/>
      <c r="D19" s="4"/>
      <c r="E19" s="2"/>
      <c r="F19" s="2"/>
      <c r="G19" s="24"/>
    </row>
    <row r="20" spans="1:7" s="1" customFormat="1" ht="15" customHeight="1" thickBot="1" thickTop="1">
      <c r="A20" s="1">
        <v>1</v>
      </c>
      <c r="B20" s="1">
        <v>14</v>
      </c>
      <c r="C20" s="22" t="s">
        <v>14</v>
      </c>
      <c r="D20" s="30" t="s">
        <v>26</v>
      </c>
      <c r="E20" s="2"/>
      <c r="F20" s="2"/>
      <c r="G20" s="24"/>
    </row>
    <row r="21" spans="3:7" s="1" customFormat="1" ht="9.75" customHeight="1" thickBot="1" thickTop="1">
      <c r="C21" s="2"/>
      <c r="D21" s="4"/>
      <c r="E21" s="2"/>
      <c r="F21" s="2"/>
      <c r="G21" s="24"/>
    </row>
    <row r="22" spans="1:7" s="1" customFormat="1" ht="16.5" thickBot="1" thickTop="1">
      <c r="A22" s="1">
        <v>1</v>
      </c>
      <c r="B22" s="1">
        <v>15</v>
      </c>
      <c r="C22" s="22" t="s">
        <v>15</v>
      </c>
      <c r="D22" s="47" t="s">
        <v>25</v>
      </c>
      <c r="E22" s="2"/>
      <c r="F22" s="2"/>
      <c r="G22" s="24"/>
    </row>
    <row r="23" spans="3:7" s="1" customFormat="1" ht="9.75" customHeight="1" thickBot="1" thickTop="1">
      <c r="C23" s="2"/>
      <c r="D23" s="4"/>
      <c r="E23" s="2"/>
      <c r="F23" s="2"/>
      <c r="G23" s="24"/>
    </row>
    <row r="24" spans="1:7" s="1" customFormat="1" ht="15" customHeight="1" thickBot="1" thickTop="1">
      <c r="A24" s="1">
        <v>1</v>
      </c>
      <c r="B24" s="1">
        <v>16</v>
      </c>
      <c r="C24" s="22" t="s">
        <v>16</v>
      </c>
      <c r="D24" s="49" t="s">
        <v>44</v>
      </c>
      <c r="E24" s="2"/>
      <c r="G24" s="24"/>
    </row>
    <row r="25" spans="3:7" s="1" customFormat="1" ht="9.75" customHeight="1" thickBot="1" thickTop="1">
      <c r="C25" s="2"/>
      <c r="D25" s="4"/>
      <c r="E25" s="2"/>
      <c r="F25" s="2"/>
      <c r="G25" s="24"/>
    </row>
    <row r="26" spans="1:7" s="1" customFormat="1" ht="28.5" thickBot="1" thickTop="1">
      <c r="A26" s="1">
        <v>1</v>
      </c>
      <c r="B26" s="1">
        <v>17</v>
      </c>
      <c r="C26" s="26" t="s">
        <v>17</v>
      </c>
      <c r="D26" s="31">
        <v>40833</v>
      </c>
      <c r="E26" s="2"/>
      <c r="F26" s="2"/>
      <c r="G26" s="24"/>
    </row>
    <row r="27" spans="3:7" s="1" customFormat="1" ht="9.75" customHeight="1" thickBot="1" thickTop="1">
      <c r="C27" s="2"/>
      <c r="D27" s="4"/>
      <c r="E27" s="2"/>
      <c r="F27" s="2"/>
      <c r="G27" s="24"/>
    </row>
    <row r="28" spans="1:7" s="1" customFormat="1" ht="15" customHeight="1" thickBot="1" thickTop="1">
      <c r="A28" s="1">
        <v>1</v>
      </c>
      <c r="B28" s="1">
        <v>18</v>
      </c>
      <c r="C28" s="26" t="s">
        <v>18</v>
      </c>
      <c r="D28" s="32">
        <f ca="1">TODAY()</f>
        <v>41001</v>
      </c>
      <c r="E28" s="2"/>
      <c r="F28" s="2"/>
      <c r="G28" s="24"/>
    </row>
    <row r="29" spans="3:7" s="1" customFormat="1" ht="9.75" customHeight="1" thickBot="1" thickTop="1">
      <c r="C29" s="2"/>
      <c r="D29" s="4"/>
      <c r="E29" s="2"/>
      <c r="F29" s="2"/>
      <c r="G29" s="24"/>
    </row>
    <row r="30" spans="1:7" s="1" customFormat="1" ht="15" customHeight="1" thickBot="1" thickTop="1">
      <c r="A30" s="1">
        <v>1</v>
      </c>
      <c r="B30" s="1">
        <v>19</v>
      </c>
      <c r="C30" s="22" t="s">
        <v>19</v>
      </c>
      <c r="D30" s="5" t="s">
        <v>20</v>
      </c>
      <c r="E30" s="2"/>
      <c r="F30" s="2"/>
      <c r="G30" s="24"/>
    </row>
    <row r="31" spans="1:3" ht="9.75" customHeight="1" thickBot="1" thickTop="1">
      <c r="A31" s="1"/>
      <c r="C31" s="10"/>
    </row>
    <row r="32" spans="1:7" s="1" customFormat="1" ht="15" customHeight="1" thickBot="1" thickTop="1">
      <c r="A32" s="1">
        <v>1</v>
      </c>
      <c r="B32" s="1">
        <v>20</v>
      </c>
      <c r="C32" s="22" t="s">
        <v>21</v>
      </c>
      <c r="D32" s="5" t="s">
        <v>32</v>
      </c>
      <c r="E32" s="2"/>
      <c r="F32" s="2"/>
      <c r="G32" s="24"/>
    </row>
    <row r="33" spans="1:3" ht="9.75" customHeight="1" thickBot="1" thickTop="1">
      <c r="A33" s="1"/>
      <c r="C33" s="10"/>
    </row>
    <row r="34" spans="1:33" s="1" customFormat="1" ht="18.75" thickBot="1" thickTop="1">
      <c r="A34" s="1">
        <v>1</v>
      </c>
      <c r="B34" s="1">
        <v>21</v>
      </c>
      <c r="C34" s="22" t="s">
        <v>22</v>
      </c>
      <c r="D34" s="63" t="s">
        <v>33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1:5" ht="6.75" customHeight="1" thickBot="1" thickTop="1">
      <c r="A35" s="1"/>
      <c r="C35" s="34"/>
      <c r="E35" s="2"/>
    </row>
    <row r="36" spans="1:35" ht="15" customHeight="1" thickBot="1" thickTop="1">
      <c r="A36" s="1">
        <v>1</v>
      </c>
      <c r="B36" s="1">
        <v>22</v>
      </c>
      <c r="C36" s="35" t="s">
        <v>27</v>
      </c>
      <c r="D36" s="5">
        <v>2009</v>
      </c>
      <c r="E36" s="2"/>
      <c r="F36" s="2"/>
      <c r="G36" s="2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" ht="6.75" customHeight="1" thickBot="1" thickTop="1">
      <c r="A37" s="1"/>
      <c r="C37" s="34"/>
    </row>
    <row r="38" spans="1:35" ht="15" customHeight="1" thickBot="1" thickTop="1">
      <c r="A38" s="1">
        <v>1</v>
      </c>
      <c r="B38" s="1">
        <v>23</v>
      </c>
      <c r="C38" s="35" t="s">
        <v>28</v>
      </c>
      <c r="D38" s="5" t="s">
        <v>34</v>
      </c>
      <c r="E38" s="36"/>
      <c r="F38" s="36"/>
      <c r="G38" s="3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" ht="6.75" customHeight="1" thickBot="1" thickTop="1">
      <c r="A39" s="1"/>
      <c r="C39" s="34"/>
    </row>
    <row r="40" spans="1:35" ht="33" customHeight="1" thickBot="1" thickTop="1">
      <c r="A40" s="1">
        <v>1</v>
      </c>
      <c r="B40" s="1">
        <v>31</v>
      </c>
      <c r="C40" s="35" t="s">
        <v>38</v>
      </c>
      <c r="D40" s="65" t="s">
        <v>39</v>
      </c>
      <c r="E40" s="66"/>
      <c r="F40" s="66"/>
      <c r="G40" s="66"/>
      <c r="H40" s="66"/>
      <c r="I40" s="66"/>
      <c r="J40" s="66"/>
      <c r="K40" s="6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7" ht="6.75" customHeight="1" thickBot="1" thickTop="1">
      <c r="A41" s="1"/>
      <c r="F41" s="9"/>
      <c r="G41" s="9"/>
    </row>
    <row r="42" spans="1:3" s="1" customFormat="1" ht="17.25" customHeight="1" thickBot="1" thickTop="1">
      <c r="A42" s="1">
        <v>1</v>
      </c>
      <c r="B42" s="1">
        <v>300</v>
      </c>
      <c r="C42" s="35" t="s">
        <v>35</v>
      </c>
    </row>
    <row r="43" spans="1:7" ht="9.75" customHeight="1" thickBot="1" thickTop="1">
      <c r="A43" s="1"/>
      <c r="C43" s="10"/>
      <c r="F43" s="9"/>
      <c r="G43" s="9"/>
    </row>
    <row r="44" spans="1:5" s="1" customFormat="1" ht="18.75" thickBot="1" thickTop="1">
      <c r="A44" s="1">
        <v>1</v>
      </c>
      <c r="B44" s="1">
        <v>311</v>
      </c>
      <c r="C44" s="50" t="s">
        <v>36</v>
      </c>
      <c r="D44" s="5" t="s">
        <v>45</v>
      </c>
      <c r="E44" s="2"/>
    </row>
    <row r="45" spans="1:5" s="1" customFormat="1" ht="16.5" thickBot="1" thickTop="1">
      <c r="A45" s="1">
        <v>1</v>
      </c>
      <c r="B45" s="1">
        <v>312</v>
      </c>
      <c r="C45" s="6" t="s">
        <v>46</v>
      </c>
      <c r="D45" s="7">
        <f>MATCH(D44,'[1]категории'!$B$3:$B$21,0)</f>
        <v>13</v>
      </c>
      <c r="E45" s="2"/>
    </row>
    <row r="46" spans="1:5" s="1" customFormat="1" ht="16.5" thickBot="1" thickTop="1">
      <c r="A46" s="1">
        <v>1</v>
      </c>
      <c r="B46" s="1">
        <v>313</v>
      </c>
      <c r="C46" s="6" t="s">
        <v>47</v>
      </c>
      <c r="D46" s="56" t="str">
        <f>IF(ISNA(#REF!),"-?-",INDEX('[1]категории'!$D$3:$D$21,D45))</f>
        <v>World</v>
      </c>
      <c r="E46" s="2"/>
    </row>
    <row r="47" spans="1:5" s="1" customFormat="1" ht="18.75" thickBot="1" thickTop="1">
      <c r="A47" s="1">
        <v>1</v>
      </c>
      <c r="B47" s="1">
        <v>315</v>
      </c>
      <c r="C47" s="50" t="s">
        <v>48</v>
      </c>
      <c r="D47" s="5" t="s">
        <v>37</v>
      </c>
      <c r="E47" s="2"/>
    </row>
    <row r="48" spans="1:5" s="1" customFormat="1" ht="16.5" thickBot="1" thickTop="1">
      <c r="A48" s="1">
        <v>1</v>
      </c>
      <c r="B48" s="1">
        <v>316</v>
      </c>
      <c r="C48" s="50" t="s">
        <v>49</v>
      </c>
      <c r="D48" s="41" t="str">
        <f>INDEX('[4]world'!$D$3:$D$346,MATCH(D47,'[4]world'!$B$3:$B$346,0))</f>
        <v>RU</v>
      </c>
      <c r="E48" s="2"/>
    </row>
    <row r="49" spans="1:5" s="1" customFormat="1" ht="16.5" thickBot="1" thickTop="1">
      <c r="A49" s="1">
        <v>1</v>
      </c>
      <c r="B49" s="1">
        <v>317</v>
      </c>
      <c r="C49" s="50" t="s">
        <v>50</v>
      </c>
      <c r="D49" s="7">
        <f>MATCH(D47,'[4]world'!$B$3:$B$101,0)</f>
        <v>33</v>
      </c>
      <c r="E49" s="2"/>
    </row>
    <row r="50" spans="1:54" ht="8.25" customHeight="1" thickTop="1">
      <c r="A50" s="1"/>
      <c r="B50" s="1"/>
      <c r="G50" s="3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7" s="14" customFormat="1" ht="15">
      <c r="A51" s="11"/>
      <c r="B51" s="11"/>
      <c r="C51" s="12" t="s">
        <v>23</v>
      </c>
      <c r="D51" s="13"/>
      <c r="E51" s="13"/>
      <c r="F51" s="13"/>
      <c r="G51" s="39"/>
    </row>
    <row r="52" spans="1:8" s="16" customFormat="1" ht="15">
      <c r="A52" s="15">
        <v>2</v>
      </c>
      <c r="B52" s="40"/>
      <c r="C52" s="40"/>
      <c r="D52" s="16">
        <v>3</v>
      </c>
      <c r="E52" s="16">
        <v>4</v>
      </c>
      <c r="F52" s="16">
        <v>5</v>
      </c>
      <c r="G52" s="16">
        <v>5</v>
      </c>
      <c r="H52" s="16">
        <v>5</v>
      </c>
    </row>
    <row r="53" spans="1:12" ht="15.75" thickBot="1">
      <c r="A53" s="1">
        <v>3</v>
      </c>
      <c r="B53" s="41"/>
      <c r="C53" s="41"/>
      <c r="D53" s="42"/>
      <c r="E53" s="48"/>
      <c r="F53" s="41" t="str">
        <f>INDEX('[3]urban'!$D$3:$D$5,MATCH(F54,'[3]urban'!$B$3:$B$5,0))</f>
        <v>TOT</v>
      </c>
      <c r="G53" s="41" t="str">
        <f>INDEX('[3]urban'!$D$3:$D$5,MATCH(G54,'[3]urban'!$B$3:$B$5,0))</f>
        <v>URB</v>
      </c>
      <c r="H53" s="41" t="str">
        <f>INDEX('[3]urban'!$D$3:$D$5,MATCH(H54,'[3]urban'!$B$3:$B$5,0))</f>
        <v>RUR</v>
      </c>
      <c r="L53" s="16"/>
    </row>
    <row r="54" spans="1:34" s="46" customFormat="1" ht="55.5" customHeight="1" thickTop="1">
      <c r="A54" s="44">
        <v>4</v>
      </c>
      <c r="B54" s="42"/>
      <c r="C54" s="48"/>
      <c r="D54" s="42" t="s">
        <v>29</v>
      </c>
      <c r="E54" s="55" t="s">
        <v>24</v>
      </c>
      <c r="F54" s="54" t="s">
        <v>42</v>
      </c>
      <c r="G54" s="54" t="s">
        <v>41</v>
      </c>
      <c r="H54" s="54" t="s">
        <v>43</v>
      </c>
      <c r="I54" s="45"/>
      <c r="J54" s="45"/>
      <c r="L54" s="16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34" s="46" customFormat="1" ht="15" customHeight="1">
      <c r="A55" s="44">
        <v>5</v>
      </c>
      <c r="B55" s="43"/>
      <c r="C55" s="17"/>
      <c r="D55" s="52">
        <f>INDEX('[1]period'!$D$3:$D$176,MATCH(E55,'[1]period'!$B$3:$B$176,0))</f>
        <v>1959</v>
      </c>
      <c r="E55" s="18">
        <v>1959</v>
      </c>
      <c r="F55" s="51">
        <v>117534.3</v>
      </c>
      <c r="G55" s="51">
        <v>61611.1</v>
      </c>
      <c r="H55" s="51">
        <v>55923.2</v>
      </c>
      <c r="I55" s="45"/>
      <c r="J55" s="45"/>
      <c r="K55" s="45"/>
      <c r="L55" s="16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34" s="46" customFormat="1" ht="15" customHeight="1">
      <c r="A56" s="44">
        <v>5</v>
      </c>
      <c r="B56" s="43"/>
      <c r="C56" s="17"/>
      <c r="D56" s="52">
        <f>INDEX('[1]period'!$D$3:$D$176,MATCH(E56,'[1]period'!$B$3:$B$176,0))</f>
        <v>1960</v>
      </c>
      <c r="E56" s="18">
        <v>1960</v>
      </c>
      <c r="F56" s="51">
        <v>119045.8</v>
      </c>
      <c r="G56" s="51">
        <v>63739.8</v>
      </c>
      <c r="H56" s="51">
        <v>55306</v>
      </c>
      <c r="I56" s="45"/>
      <c r="J56" s="45"/>
      <c r="K56" s="45"/>
      <c r="L56" s="1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8" s="46" customFormat="1" ht="15" customHeight="1">
      <c r="A57" s="44">
        <v>5</v>
      </c>
      <c r="B57" s="43"/>
      <c r="C57" s="17"/>
      <c r="D57" s="52">
        <f>INDEX('[1]period'!$D$3:$D$176,MATCH(E57,'[1]period'!$B$3:$B$176,0))</f>
        <v>1965</v>
      </c>
      <c r="E57" s="18">
        <v>1965</v>
      </c>
      <c r="F57" s="51">
        <v>126309.1</v>
      </c>
      <c r="G57" s="51">
        <v>73195.3</v>
      </c>
      <c r="H57" s="51">
        <v>53113.8</v>
      </c>
    </row>
    <row r="58" spans="1:8" s="46" customFormat="1" ht="15" customHeight="1">
      <c r="A58" s="44">
        <v>5</v>
      </c>
      <c r="B58" s="43"/>
      <c r="C58" s="17"/>
      <c r="D58" s="52">
        <f>INDEX('[1]period'!$D$3:$D$176,MATCH(E58,'[1]period'!$B$3:$B$176,0))</f>
        <v>1970</v>
      </c>
      <c r="E58" s="18">
        <v>1970</v>
      </c>
      <c r="F58" s="51">
        <v>129941.2</v>
      </c>
      <c r="G58" s="51">
        <v>80631.4</v>
      </c>
      <c r="H58" s="51">
        <v>49309.8</v>
      </c>
    </row>
    <row r="59" spans="1:8" s="46" customFormat="1" ht="15" customHeight="1">
      <c r="A59" s="44">
        <v>5</v>
      </c>
      <c r="B59" s="43"/>
      <c r="C59" s="17"/>
      <c r="D59" s="52">
        <f>INDEX('[1]period'!$D$3:$D$176,MATCH(E59,'[1]period'!$B$3:$B$176,0))</f>
        <v>1975</v>
      </c>
      <c r="E59" s="18">
        <v>1975</v>
      </c>
      <c r="F59" s="51">
        <v>133633.9</v>
      </c>
      <c r="G59" s="51">
        <v>88878.7</v>
      </c>
      <c r="H59" s="51">
        <v>44755.2</v>
      </c>
    </row>
    <row r="60" spans="1:8" s="46" customFormat="1" ht="15" customHeight="1">
      <c r="A60" s="44">
        <v>5</v>
      </c>
      <c r="B60" s="43"/>
      <c r="C60" s="17"/>
      <c r="D60" s="52">
        <f>INDEX('[1]period'!$D$3:$D$176,MATCH(E60,'[1]period'!$B$3:$B$176,0))</f>
        <v>1979</v>
      </c>
      <c r="E60" s="18">
        <v>1979</v>
      </c>
      <c r="F60" s="51">
        <v>137409.9</v>
      </c>
      <c r="G60" s="51">
        <v>94942.3</v>
      </c>
      <c r="H60" s="51">
        <v>42467.6</v>
      </c>
    </row>
    <row r="61" spans="1:8" s="46" customFormat="1" ht="15" customHeight="1">
      <c r="A61" s="44">
        <v>5</v>
      </c>
      <c r="B61" s="43"/>
      <c r="C61" s="17"/>
      <c r="D61" s="52">
        <f>INDEX('[1]period'!$D$3:$D$176,MATCH(E61,'[1]period'!$B$3:$B$176,0))</f>
        <v>1980</v>
      </c>
      <c r="E61" s="18">
        <v>1980</v>
      </c>
      <c r="F61" s="51">
        <v>138126.6</v>
      </c>
      <c r="G61" s="51">
        <v>96154.9</v>
      </c>
      <c r="H61" s="51">
        <v>41971.7</v>
      </c>
    </row>
    <row r="62" spans="1:8" ht="15" customHeight="1">
      <c r="A62" s="44">
        <v>5</v>
      </c>
      <c r="B62" s="43"/>
      <c r="C62" s="17"/>
      <c r="D62" s="52">
        <f>INDEX('[1]period'!$D$3:$D$176,MATCH(E62,'[1]period'!$B$3:$B$176,0))</f>
        <v>1985</v>
      </c>
      <c r="E62" s="18">
        <v>1985</v>
      </c>
      <c r="F62" s="51">
        <v>142539</v>
      </c>
      <c r="G62" s="51">
        <v>102369.4</v>
      </c>
      <c r="H62" s="51">
        <v>40169.6</v>
      </c>
    </row>
    <row r="63" spans="1:8" ht="15" customHeight="1">
      <c r="A63" s="44">
        <v>5</v>
      </c>
      <c r="B63" s="43"/>
      <c r="C63" s="17"/>
      <c r="D63" s="52">
        <f>INDEX('[1]period'!$D$3:$D$176,MATCH(E63,'[1]period'!$B$3:$B$176,0))</f>
        <v>1989</v>
      </c>
      <c r="E63" s="18">
        <v>1989</v>
      </c>
      <c r="F63" s="51">
        <v>147021.9</v>
      </c>
      <c r="G63" s="51">
        <v>107959</v>
      </c>
      <c r="H63" s="51">
        <v>39062.9</v>
      </c>
    </row>
    <row r="64" spans="1:8" ht="15" customHeight="1">
      <c r="A64" s="44">
        <v>5</v>
      </c>
      <c r="B64" s="43"/>
      <c r="C64" s="17"/>
      <c r="D64" s="52">
        <f>INDEX('[1]period'!$D$3:$D$176,MATCH(E64,'[1]period'!$B$3:$B$176,0))</f>
        <v>1990</v>
      </c>
      <c r="E64" s="18">
        <v>1990</v>
      </c>
      <c r="F64" s="51">
        <v>147665.1</v>
      </c>
      <c r="G64" s="51">
        <v>108736.2</v>
      </c>
      <c r="H64" s="51">
        <v>38928.9</v>
      </c>
    </row>
    <row r="65" spans="1:8" ht="15" customHeight="1">
      <c r="A65" s="44">
        <v>5</v>
      </c>
      <c r="B65" s="43"/>
      <c r="C65" s="17"/>
      <c r="D65" s="52">
        <f>INDEX('[1]period'!$D$3:$D$176,MATCH(E65,'[1]period'!$B$3:$B$176,0))</f>
        <v>1991</v>
      </c>
      <c r="E65" s="18">
        <v>1991</v>
      </c>
      <c r="F65" s="51">
        <v>148273.7</v>
      </c>
      <c r="G65" s="51">
        <v>109405.1</v>
      </c>
      <c r="H65" s="51">
        <v>38868.6</v>
      </c>
    </row>
    <row r="66" spans="1:8" ht="15" customHeight="1">
      <c r="A66" s="44">
        <v>5</v>
      </c>
      <c r="B66" s="43"/>
      <c r="C66" s="17"/>
      <c r="D66" s="52">
        <f>INDEX('[1]period'!$D$3:$D$176,MATCH(E66,'[1]period'!$B$3:$B$176,0))</f>
        <v>1992</v>
      </c>
      <c r="E66" s="18">
        <v>1992</v>
      </c>
      <c r="F66" s="51">
        <v>148514.7</v>
      </c>
      <c r="G66" s="51">
        <v>109357.7</v>
      </c>
      <c r="H66" s="51">
        <v>39157</v>
      </c>
    </row>
    <row r="67" spans="1:8" ht="15" customHeight="1">
      <c r="A67" s="44">
        <v>5</v>
      </c>
      <c r="B67" s="43"/>
      <c r="C67" s="17"/>
      <c r="D67" s="52">
        <f>INDEX('[1]period'!$D$3:$D$176,MATCH(E67,'[1]period'!$B$3:$B$176,0))</f>
        <v>1993</v>
      </c>
      <c r="E67" s="18">
        <v>1993</v>
      </c>
      <c r="F67" s="51">
        <v>148561.7</v>
      </c>
      <c r="G67" s="51">
        <v>108668.4</v>
      </c>
      <c r="H67" s="51">
        <v>39893.3</v>
      </c>
    </row>
    <row r="68" spans="1:8" ht="15" customHeight="1">
      <c r="A68" s="44">
        <v>5</v>
      </c>
      <c r="B68" s="43"/>
      <c r="C68" s="17"/>
      <c r="D68" s="52">
        <f>INDEX('[1]period'!$D$3:$D$176,MATCH(E68,'[1]period'!$B$3:$B$176,0))</f>
        <v>1994</v>
      </c>
      <c r="E68" s="18">
        <v>1994</v>
      </c>
      <c r="F68" s="51">
        <v>148355.9</v>
      </c>
      <c r="G68" s="51">
        <v>108304.8</v>
      </c>
      <c r="H68" s="51">
        <v>40051.1</v>
      </c>
    </row>
    <row r="69" spans="1:8" ht="15" customHeight="1">
      <c r="A69" s="44">
        <v>5</v>
      </c>
      <c r="B69" s="43"/>
      <c r="C69" s="17"/>
      <c r="D69" s="52">
        <f>INDEX('[1]period'!$D$3:$D$176,MATCH(E69,'[1]period'!$B$3:$B$176,0))</f>
        <v>1995</v>
      </c>
      <c r="E69" s="18">
        <v>1995</v>
      </c>
      <c r="F69" s="51">
        <v>148459.9</v>
      </c>
      <c r="G69" s="51">
        <v>108321.7</v>
      </c>
      <c r="H69" s="51">
        <v>40138.2</v>
      </c>
    </row>
    <row r="70" spans="1:8" ht="15" customHeight="1">
      <c r="A70" s="44">
        <v>5</v>
      </c>
      <c r="B70" s="43"/>
      <c r="C70" s="17"/>
      <c r="D70" s="52">
        <f>INDEX('[1]period'!$D$3:$D$176,MATCH(E70,'[1]period'!$B$3:$B$176,0))</f>
        <v>1996</v>
      </c>
      <c r="E70" s="18">
        <v>1996</v>
      </c>
      <c r="F70" s="51">
        <v>148291.6</v>
      </c>
      <c r="G70" s="51">
        <v>108310.6</v>
      </c>
      <c r="H70" s="51">
        <v>39981</v>
      </c>
    </row>
    <row r="71" spans="1:8" ht="15" customHeight="1">
      <c r="A71" s="44">
        <v>5</v>
      </c>
      <c r="B71" s="43"/>
      <c r="C71" s="17"/>
      <c r="D71" s="52">
        <f>INDEX('[1]period'!$D$3:$D$176,MATCH(E71,'[1]period'!$B$3:$B$176,0))</f>
        <v>1997</v>
      </c>
      <c r="E71" s="18">
        <v>1997</v>
      </c>
      <c r="F71" s="51">
        <v>148028.6</v>
      </c>
      <c r="G71" s="51">
        <v>108187.8</v>
      </c>
      <c r="H71" s="51">
        <v>39840.8</v>
      </c>
    </row>
    <row r="72" spans="1:8" ht="15" customHeight="1">
      <c r="A72" s="44">
        <v>5</v>
      </c>
      <c r="B72" s="43"/>
      <c r="C72" s="17"/>
      <c r="D72" s="52">
        <f>INDEX('[1]period'!$D$3:$D$176,MATCH(E72,'[1]period'!$B$3:$B$176,0))</f>
        <v>1998</v>
      </c>
      <c r="E72" s="18">
        <v>1998</v>
      </c>
      <c r="F72" s="51">
        <v>147802.1</v>
      </c>
      <c r="G72" s="51">
        <v>108110.8</v>
      </c>
      <c r="H72" s="51">
        <v>39691.3</v>
      </c>
    </row>
    <row r="73" spans="1:8" ht="15" customHeight="1">
      <c r="A73" s="44">
        <v>5</v>
      </c>
      <c r="B73" s="43"/>
      <c r="C73" s="17"/>
      <c r="D73" s="52">
        <f>INDEX('[1]period'!$D$3:$D$176,MATCH(E73,'[1]period'!$B$3:$B$176,0))</f>
        <v>1999</v>
      </c>
      <c r="E73" s="18">
        <v>1999</v>
      </c>
      <c r="F73" s="51">
        <v>147539.4</v>
      </c>
      <c r="G73" s="51">
        <v>108053.2</v>
      </c>
      <c r="H73" s="51">
        <v>39486.2</v>
      </c>
    </row>
    <row r="74" spans="1:8" ht="15" customHeight="1">
      <c r="A74" s="44">
        <v>5</v>
      </c>
      <c r="B74" s="43"/>
      <c r="C74" s="17"/>
      <c r="D74" s="52">
        <f>INDEX('[1]period'!$D$3:$D$176,MATCH(E74,'[1]period'!$B$3:$B$176,0))</f>
        <v>2000</v>
      </c>
      <c r="E74" s="18">
        <v>2000</v>
      </c>
      <c r="F74" s="51">
        <v>146890.1</v>
      </c>
      <c r="G74" s="51">
        <v>107419.5</v>
      </c>
      <c r="H74" s="51">
        <v>39470.6</v>
      </c>
    </row>
    <row r="75" spans="1:8" ht="15" customHeight="1">
      <c r="A75" s="44">
        <v>5</v>
      </c>
      <c r="B75" s="43"/>
      <c r="C75" s="17"/>
      <c r="D75" s="52">
        <f>INDEX('[1]period'!$D$3:$D$176,MATCH(E75,'[1]period'!$B$3:$B$176,0))</f>
        <v>2001</v>
      </c>
      <c r="E75" s="18">
        <v>2001</v>
      </c>
      <c r="F75" s="51">
        <v>146303.6</v>
      </c>
      <c r="G75" s="51">
        <v>107071.7</v>
      </c>
      <c r="H75" s="51">
        <v>39231.9</v>
      </c>
    </row>
    <row r="76" spans="1:8" ht="15" customHeight="1">
      <c r="A76" s="44">
        <v>5</v>
      </c>
      <c r="B76" s="43"/>
      <c r="C76" s="17"/>
      <c r="D76" s="52">
        <f>INDEX('[1]period'!$D$3:$D$176,MATCH(E76,'[1]period'!$B$3:$B$176,0))</f>
        <v>2002</v>
      </c>
      <c r="E76" s="18">
        <v>2002</v>
      </c>
      <c r="F76" s="51">
        <v>145649.3</v>
      </c>
      <c r="G76" s="51">
        <v>106725.3</v>
      </c>
      <c r="H76" s="51">
        <v>38924</v>
      </c>
    </row>
    <row r="77" spans="1:8" ht="15" customHeight="1">
      <c r="A77" s="44">
        <v>5</v>
      </c>
      <c r="B77" s="43"/>
      <c r="C77" s="17"/>
      <c r="D77" s="52">
        <f>INDEX('[1]period'!$D$3:$D$176,MATCH(E77,'[1]period'!$B$3:$B$176,0))</f>
        <v>2002</v>
      </c>
      <c r="E77" s="18">
        <v>2002</v>
      </c>
      <c r="F77" s="51">
        <v>145166.7</v>
      </c>
      <c r="G77" s="51">
        <v>106429</v>
      </c>
      <c r="H77" s="51">
        <v>38737.7</v>
      </c>
    </row>
    <row r="78" spans="1:8" ht="15" customHeight="1">
      <c r="A78" s="44">
        <v>5</v>
      </c>
      <c r="B78" s="43"/>
      <c r="C78" s="17"/>
      <c r="D78" s="52">
        <f>INDEX('[1]period'!$D$3:$D$176,MATCH(E78,'[1]period'!$B$3:$B$176,0))</f>
        <v>2003</v>
      </c>
      <c r="E78" s="18">
        <v>2003</v>
      </c>
      <c r="F78" s="51">
        <v>144963.6</v>
      </c>
      <c r="G78" s="51">
        <v>106321.2</v>
      </c>
      <c r="H78" s="51">
        <v>38642.4</v>
      </c>
    </row>
    <row r="79" spans="1:8" ht="15" customHeight="1">
      <c r="A79" s="44">
        <v>5</v>
      </c>
      <c r="B79" s="43"/>
      <c r="C79" s="17"/>
      <c r="D79" s="52">
        <f>INDEX('[1]period'!$D$3:$D$176,MATCH(E79,'[1]period'!$B$3:$B$176,0))</f>
        <v>2004</v>
      </c>
      <c r="E79" s="18">
        <v>2004</v>
      </c>
      <c r="F79" s="51">
        <v>144168.2</v>
      </c>
      <c r="G79" s="51">
        <v>105818.4</v>
      </c>
      <c r="H79" s="51">
        <v>38349.8</v>
      </c>
    </row>
    <row r="80" spans="1:8" ht="15" customHeight="1">
      <c r="A80" s="44">
        <v>5</v>
      </c>
      <c r="B80" s="43"/>
      <c r="C80" s="17"/>
      <c r="D80" s="52">
        <f>INDEX('[1]period'!$D$3:$D$176,MATCH(E80,'[1]period'!$B$3:$B$176,0))</f>
        <v>2005</v>
      </c>
      <c r="E80" s="18">
        <v>2005</v>
      </c>
      <c r="F80" s="51">
        <v>143474.2</v>
      </c>
      <c r="G80" s="51">
        <v>104719.3</v>
      </c>
      <c r="H80" s="51">
        <v>38754.9</v>
      </c>
    </row>
    <row r="81" spans="1:8" ht="15" customHeight="1">
      <c r="A81" s="44">
        <v>5</v>
      </c>
      <c r="B81" s="43"/>
      <c r="C81" s="17"/>
      <c r="D81" s="52">
        <f>INDEX('[1]period'!$D$3:$D$176,MATCH(E81,'[1]period'!$B$3:$B$176,0))</f>
        <v>2006</v>
      </c>
      <c r="E81" s="18">
        <v>2006</v>
      </c>
      <c r="F81" s="51">
        <v>142753.5</v>
      </c>
      <c r="G81" s="51">
        <v>104104.8</v>
      </c>
      <c r="H81" s="51">
        <v>38648.7</v>
      </c>
    </row>
    <row r="82" spans="1:8" ht="15" customHeight="1">
      <c r="A82" s="44">
        <v>5</v>
      </c>
      <c r="B82" s="43"/>
      <c r="C82" s="17"/>
      <c r="D82" s="52">
        <f>INDEX('[1]period'!$D$3:$D$176,MATCH(E82,'[1]period'!$B$3:$B$176,0))</f>
        <v>2007</v>
      </c>
      <c r="E82" s="18">
        <v>2007</v>
      </c>
      <c r="F82" s="51">
        <v>142221</v>
      </c>
      <c r="G82" s="51">
        <v>103778.4</v>
      </c>
      <c r="H82" s="51">
        <v>38442.6</v>
      </c>
    </row>
    <row r="83" spans="1:8" ht="15" customHeight="1">
      <c r="A83" s="44">
        <v>5</v>
      </c>
      <c r="B83" s="43"/>
      <c r="C83" s="17"/>
      <c r="D83" s="52">
        <f>INDEX('[1]period'!$D$3:$D$176,MATCH(E83,'[1]period'!$B$3:$B$176,0))</f>
        <v>2008</v>
      </c>
      <c r="E83" s="18">
        <v>2008</v>
      </c>
      <c r="F83" s="51">
        <v>142008.8</v>
      </c>
      <c r="G83" s="51">
        <v>103773</v>
      </c>
      <c r="H83" s="51">
        <v>38235.8</v>
      </c>
    </row>
    <row r="84" spans="1:8" ht="15" customHeight="1">
      <c r="A84" s="44">
        <v>5</v>
      </c>
      <c r="B84" s="43"/>
      <c r="C84" s="17"/>
      <c r="D84" s="52">
        <f>INDEX('[1]period'!$D$3:$D$176,MATCH(E84,'[1]period'!$B$3:$B$176,0))</f>
        <v>2009</v>
      </c>
      <c r="E84" s="18">
        <v>2009</v>
      </c>
      <c r="F84" s="51">
        <v>141904</v>
      </c>
      <c r="G84" s="51">
        <v>103690.4</v>
      </c>
      <c r="H84" s="51">
        <v>38213.6</v>
      </c>
    </row>
    <row r="85" spans="3:7" ht="13.5">
      <c r="C85" s="10"/>
      <c r="F85" s="33"/>
      <c r="G85" s="9"/>
    </row>
    <row r="86" spans="3:7" ht="13.5">
      <c r="C86" s="10"/>
      <c r="F86" s="33"/>
      <c r="G86" s="9"/>
    </row>
    <row r="87" spans="3:7" ht="13.5">
      <c r="C87" s="10"/>
      <c r="F87" s="33"/>
      <c r="G87" s="9"/>
    </row>
    <row r="88" spans="3:7" ht="13.5">
      <c r="C88" s="10"/>
      <c r="F88" s="33"/>
      <c r="G88" s="9"/>
    </row>
    <row r="89" spans="3:7" ht="13.5">
      <c r="C89" s="10"/>
      <c r="F89" s="33"/>
      <c r="G89" s="9"/>
    </row>
    <row r="90" spans="3:7" ht="13.5">
      <c r="C90" s="10"/>
      <c r="F90" s="33"/>
      <c r="G90" s="9"/>
    </row>
    <row r="91" spans="3:7" ht="13.5">
      <c r="C91" s="10"/>
      <c r="F91" s="33"/>
      <c r="G91" s="9"/>
    </row>
    <row r="92" spans="3:7" ht="13.5">
      <c r="C92" s="10"/>
      <c r="F92" s="33"/>
      <c r="G92" s="9"/>
    </row>
    <row r="93" spans="3:7" ht="13.5">
      <c r="C93" s="10"/>
      <c r="F93" s="33"/>
      <c r="G93" s="9"/>
    </row>
    <row r="94" spans="3:7" ht="13.5">
      <c r="C94" s="10"/>
      <c r="F94" s="33"/>
      <c r="G94" s="9"/>
    </row>
    <row r="95" spans="3:7" ht="13.5">
      <c r="C95" s="10"/>
      <c r="F95" s="33"/>
      <c r="G95" s="9"/>
    </row>
    <row r="96" spans="3:7" ht="13.5">
      <c r="C96" s="10"/>
      <c r="F96" s="33"/>
      <c r="G96" s="9"/>
    </row>
    <row r="97" spans="3:7" ht="13.5">
      <c r="C97" s="10"/>
      <c r="F97" s="33"/>
      <c r="G97" s="9"/>
    </row>
    <row r="98" spans="3:7" ht="13.5">
      <c r="C98" s="10"/>
      <c r="F98" s="33"/>
      <c r="G98" s="9"/>
    </row>
    <row r="99" spans="3:7" ht="13.5">
      <c r="C99" s="10"/>
      <c r="F99" s="33"/>
      <c r="G99" s="9"/>
    </row>
    <row r="100" spans="3:7" ht="13.5">
      <c r="C100" s="10"/>
      <c r="F100" s="33"/>
      <c r="G100" s="9"/>
    </row>
    <row r="101" spans="3:7" ht="13.5">
      <c r="C101" s="10"/>
      <c r="F101" s="33"/>
      <c r="G101" s="9"/>
    </row>
    <row r="102" spans="3:7" ht="13.5">
      <c r="C102" s="10"/>
      <c r="F102" s="33"/>
      <c r="G102" s="9"/>
    </row>
    <row r="103" spans="3:7" ht="13.5">
      <c r="C103" s="10"/>
      <c r="F103" s="33"/>
      <c r="G103" s="9"/>
    </row>
    <row r="104" spans="3:7" ht="13.5">
      <c r="C104" s="10"/>
      <c r="F104" s="33"/>
      <c r="G104" s="9"/>
    </row>
    <row r="105" spans="3:7" ht="13.5">
      <c r="C105" s="10"/>
      <c r="F105" s="33"/>
      <c r="G105" s="9"/>
    </row>
    <row r="106" spans="3:7" ht="13.5">
      <c r="C106" s="10"/>
      <c r="F106" s="33"/>
      <c r="G106" s="9"/>
    </row>
    <row r="107" spans="3:7" ht="13.5">
      <c r="C107" s="10"/>
      <c r="F107" s="33"/>
      <c r="G107" s="9"/>
    </row>
    <row r="108" spans="3:7" ht="13.5">
      <c r="C108" s="10"/>
      <c r="F108" s="33"/>
      <c r="G108" s="9"/>
    </row>
    <row r="109" spans="3:7" ht="13.5">
      <c r="C109" s="10"/>
      <c r="F109" s="33"/>
      <c r="G109" s="9"/>
    </row>
    <row r="110" spans="3:7" ht="13.5">
      <c r="C110" s="10"/>
      <c r="F110" s="33"/>
      <c r="G110" s="9"/>
    </row>
    <row r="111" spans="3:7" ht="13.5">
      <c r="C111" s="10"/>
      <c r="F111" s="33"/>
      <c r="G111" s="9"/>
    </row>
    <row r="112" spans="3:7" ht="13.5">
      <c r="C112" s="10"/>
      <c r="F112" s="33"/>
      <c r="G112" s="9"/>
    </row>
    <row r="113" spans="3:7" ht="13.5">
      <c r="C113" s="10"/>
      <c r="F113" s="33"/>
      <c r="G113" s="9"/>
    </row>
    <row r="114" spans="3:7" ht="13.5">
      <c r="C114" s="10"/>
      <c r="F114" s="33"/>
      <c r="G114" s="9"/>
    </row>
    <row r="115" spans="3:7" ht="13.5">
      <c r="C115" s="10"/>
      <c r="F115" s="33"/>
      <c r="G115" s="9"/>
    </row>
    <row r="116" spans="3:7" ht="13.5">
      <c r="C116" s="10"/>
      <c r="F116" s="33"/>
      <c r="G116" s="9"/>
    </row>
    <row r="117" spans="3:7" ht="13.5">
      <c r="C117" s="10"/>
      <c r="F117" s="33"/>
      <c r="G117" s="9"/>
    </row>
    <row r="118" spans="3:7" ht="13.5">
      <c r="C118" s="10"/>
      <c r="F118" s="33"/>
      <c r="G118" s="9"/>
    </row>
    <row r="119" spans="3:7" ht="13.5">
      <c r="C119" s="10"/>
      <c r="F119" s="33"/>
      <c r="G119" s="9"/>
    </row>
    <row r="120" spans="3:7" ht="13.5">
      <c r="C120" s="10"/>
      <c r="F120" s="33"/>
      <c r="G120" s="9"/>
    </row>
    <row r="121" spans="3:7" ht="13.5">
      <c r="C121" s="10"/>
      <c r="F121" s="33"/>
      <c r="G121" s="9"/>
    </row>
    <row r="122" spans="3:7" ht="13.5">
      <c r="C122" s="10"/>
      <c r="F122" s="33"/>
      <c r="G122" s="9"/>
    </row>
    <row r="123" spans="3:7" ht="13.5">
      <c r="C123" s="10"/>
      <c r="F123" s="33"/>
      <c r="G123" s="9"/>
    </row>
    <row r="124" spans="3:7" ht="13.5">
      <c r="C124" s="10"/>
      <c r="F124" s="33"/>
      <c r="G124" s="9"/>
    </row>
    <row r="125" spans="3:7" ht="13.5">
      <c r="C125" s="10"/>
      <c r="F125" s="33"/>
      <c r="G125" s="9"/>
    </row>
    <row r="126" spans="3:7" ht="13.5">
      <c r="C126" s="10"/>
      <c r="F126" s="33"/>
      <c r="G126" s="9"/>
    </row>
    <row r="127" spans="3:7" ht="13.5">
      <c r="C127" s="10"/>
      <c r="F127" s="33"/>
      <c r="G127" s="9"/>
    </row>
    <row r="128" spans="3:7" ht="13.5">
      <c r="C128" s="10"/>
      <c r="F128" s="33"/>
      <c r="G128" s="9"/>
    </row>
    <row r="129" spans="3:7" ht="13.5">
      <c r="C129" s="10"/>
      <c r="F129" s="33"/>
      <c r="G129" s="9"/>
    </row>
    <row r="130" spans="3:7" ht="13.5">
      <c r="C130" s="10"/>
      <c r="F130" s="33"/>
      <c r="G130" s="9"/>
    </row>
    <row r="131" spans="3:7" ht="13.5">
      <c r="C131" s="10"/>
      <c r="F131" s="33"/>
      <c r="G131" s="9"/>
    </row>
    <row r="132" spans="3:7" ht="13.5">
      <c r="C132" s="10"/>
      <c r="F132" s="33"/>
      <c r="G132" s="9"/>
    </row>
    <row r="133" spans="3:7" ht="13.5">
      <c r="C133" s="10"/>
      <c r="F133" s="33"/>
      <c r="G133" s="9"/>
    </row>
    <row r="134" spans="3:7" ht="13.5">
      <c r="C134" s="10"/>
      <c r="F134" s="33"/>
      <c r="G134" s="9"/>
    </row>
    <row r="135" spans="3:7" ht="13.5">
      <c r="C135" s="10"/>
      <c r="F135" s="33"/>
      <c r="G135" s="9"/>
    </row>
    <row r="136" spans="3:7" ht="13.5">
      <c r="C136" s="10"/>
      <c r="F136" s="33"/>
      <c r="G136" s="9"/>
    </row>
    <row r="137" spans="3:7" ht="13.5">
      <c r="C137" s="10"/>
      <c r="F137" s="33"/>
      <c r="G137" s="9"/>
    </row>
    <row r="138" spans="3:7" ht="13.5">
      <c r="C138" s="10"/>
      <c r="F138" s="33"/>
      <c r="G138" s="9"/>
    </row>
    <row r="139" spans="3:7" ht="13.5">
      <c r="C139" s="10"/>
      <c r="F139" s="33"/>
      <c r="G139" s="9"/>
    </row>
    <row r="140" spans="3:7" ht="13.5">
      <c r="C140" s="10"/>
      <c r="F140" s="33"/>
      <c r="G140" s="9"/>
    </row>
    <row r="141" spans="3:7" ht="13.5">
      <c r="C141" s="10"/>
      <c r="F141" s="33"/>
      <c r="G141" s="9"/>
    </row>
    <row r="142" spans="3:7" ht="13.5">
      <c r="C142" s="10"/>
      <c r="F142" s="33"/>
      <c r="G142" s="9"/>
    </row>
    <row r="143" spans="3:7" ht="13.5">
      <c r="C143" s="10"/>
      <c r="F143" s="33"/>
      <c r="G143" s="9"/>
    </row>
    <row r="144" spans="3:7" ht="13.5">
      <c r="C144" s="10"/>
      <c r="F144" s="33"/>
      <c r="G144" s="9"/>
    </row>
    <row r="145" spans="3:7" ht="13.5">
      <c r="C145" s="10"/>
      <c r="F145" s="33"/>
      <c r="G145" s="9"/>
    </row>
    <row r="146" spans="3:7" ht="13.5">
      <c r="C146" s="10"/>
      <c r="F146" s="33"/>
      <c r="G146" s="9"/>
    </row>
    <row r="147" spans="3:7" ht="13.5">
      <c r="C147" s="10"/>
      <c r="F147" s="33"/>
      <c r="G147" s="9"/>
    </row>
    <row r="148" spans="3:7" ht="13.5">
      <c r="C148" s="10"/>
      <c r="F148" s="33"/>
      <c r="G148" s="9"/>
    </row>
    <row r="149" spans="3:7" ht="13.5">
      <c r="C149" s="10"/>
      <c r="F149" s="33"/>
      <c r="G149" s="9"/>
    </row>
    <row r="150" spans="3:7" ht="13.5">
      <c r="C150" s="10"/>
      <c r="F150" s="33"/>
      <c r="G150" s="9"/>
    </row>
    <row r="151" spans="3:7" ht="13.5">
      <c r="C151" s="10"/>
      <c r="F151" s="33"/>
      <c r="G151" s="9"/>
    </row>
    <row r="152" spans="3:7" ht="13.5">
      <c r="C152" s="10"/>
      <c r="F152" s="33"/>
      <c r="G152" s="9"/>
    </row>
    <row r="153" spans="3:7" ht="13.5">
      <c r="C153" s="10"/>
      <c r="F153" s="33"/>
      <c r="G153" s="9"/>
    </row>
    <row r="154" spans="3:7" ht="13.5">
      <c r="C154" s="10"/>
      <c r="F154" s="33"/>
      <c r="G154" s="9"/>
    </row>
    <row r="155" spans="3:7" ht="13.5">
      <c r="C155" s="10"/>
      <c r="F155" s="33"/>
      <c r="G155" s="9"/>
    </row>
    <row r="156" spans="3:7" ht="13.5">
      <c r="C156" s="10"/>
      <c r="F156" s="33"/>
      <c r="G156" s="9"/>
    </row>
    <row r="157" spans="3:7" ht="13.5">
      <c r="C157" s="10"/>
      <c r="F157" s="33"/>
      <c r="G157" s="9"/>
    </row>
    <row r="158" spans="3:7" ht="13.5">
      <c r="C158" s="10"/>
      <c r="F158" s="33"/>
      <c r="G158" s="9"/>
    </row>
    <row r="159" spans="3:7" ht="13.5">
      <c r="C159" s="10"/>
      <c r="F159" s="33"/>
      <c r="G159" s="9"/>
    </row>
    <row r="160" spans="3:7" ht="13.5">
      <c r="C160" s="10"/>
      <c r="F160" s="33"/>
      <c r="G160" s="9"/>
    </row>
    <row r="161" spans="3:7" ht="13.5">
      <c r="C161" s="10"/>
      <c r="F161" s="33"/>
      <c r="G161" s="9"/>
    </row>
    <row r="162" spans="3:7" ht="13.5">
      <c r="C162" s="10"/>
      <c r="F162" s="33"/>
      <c r="G162" s="9"/>
    </row>
    <row r="163" spans="3:7" ht="13.5">
      <c r="C163" s="10"/>
      <c r="F163" s="33"/>
      <c r="G163" s="9"/>
    </row>
    <row r="164" spans="3:7" ht="13.5">
      <c r="C164" s="10"/>
      <c r="F164" s="33"/>
      <c r="G164" s="9"/>
    </row>
    <row r="165" spans="3:7" ht="13.5">
      <c r="C165" s="10"/>
      <c r="F165" s="33"/>
      <c r="G165" s="9"/>
    </row>
    <row r="166" spans="3:7" ht="13.5">
      <c r="C166" s="10"/>
      <c r="F166" s="33"/>
      <c r="G166" s="9"/>
    </row>
    <row r="167" spans="3:7" ht="13.5">
      <c r="C167" s="10"/>
      <c r="F167" s="33"/>
      <c r="G167" s="9"/>
    </row>
    <row r="168" spans="3:7" ht="13.5">
      <c r="C168" s="10"/>
      <c r="F168" s="33"/>
      <c r="G168" s="9"/>
    </row>
    <row r="169" spans="3:7" ht="13.5">
      <c r="C169" s="10"/>
      <c r="F169" s="33"/>
      <c r="G169" s="9"/>
    </row>
    <row r="170" spans="3:7" ht="13.5">
      <c r="C170" s="10"/>
      <c r="F170" s="33"/>
      <c r="G170" s="9"/>
    </row>
    <row r="171" spans="3:7" ht="13.5">
      <c r="C171" s="10"/>
      <c r="F171" s="33"/>
      <c r="G171" s="9"/>
    </row>
    <row r="172" spans="3:7" ht="13.5">
      <c r="C172" s="10"/>
      <c r="F172" s="33"/>
      <c r="G172" s="9"/>
    </row>
    <row r="173" spans="3:7" ht="13.5">
      <c r="C173" s="10"/>
      <c r="F173" s="33"/>
      <c r="G173" s="9"/>
    </row>
    <row r="174" spans="3:7" ht="13.5">
      <c r="C174" s="10"/>
      <c r="F174" s="33"/>
      <c r="G174" s="9"/>
    </row>
    <row r="175" spans="3:7" ht="13.5">
      <c r="C175" s="10"/>
      <c r="F175" s="33"/>
      <c r="G175" s="9"/>
    </row>
    <row r="176" spans="3:7" ht="13.5">
      <c r="C176" s="10"/>
      <c r="F176" s="33"/>
      <c r="G176" s="9"/>
    </row>
    <row r="177" spans="3:7" ht="13.5">
      <c r="C177" s="10"/>
      <c r="F177" s="33"/>
      <c r="G177" s="9"/>
    </row>
    <row r="178" spans="3:7" ht="13.5">
      <c r="C178" s="10"/>
      <c r="F178" s="33"/>
      <c r="G178" s="9"/>
    </row>
    <row r="179" spans="3:7" ht="13.5">
      <c r="C179" s="10"/>
      <c r="F179" s="33"/>
      <c r="G179" s="9"/>
    </row>
    <row r="180" spans="3:7" ht="13.5">
      <c r="C180" s="10"/>
      <c r="F180" s="33"/>
      <c r="G180" s="9"/>
    </row>
    <row r="181" spans="3:7" ht="13.5">
      <c r="C181" s="10"/>
      <c r="F181" s="33"/>
      <c r="G181" s="9"/>
    </row>
    <row r="182" spans="3:7" ht="13.5">
      <c r="C182" s="10"/>
      <c r="F182" s="33"/>
      <c r="G182" s="9"/>
    </row>
    <row r="183" spans="3:7" ht="13.5">
      <c r="C183" s="10"/>
      <c r="F183" s="33"/>
      <c r="G183" s="9"/>
    </row>
    <row r="184" spans="3:7" ht="13.5">
      <c r="C184" s="10"/>
      <c r="F184" s="33"/>
      <c r="G184" s="9"/>
    </row>
    <row r="185" spans="3:7" ht="13.5">
      <c r="C185" s="10"/>
      <c r="F185" s="33"/>
      <c r="G185" s="9"/>
    </row>
    <row r="186" spans="3:7" ht="13.5">
      <c r="C186" s="10"/>
      <c r="F186" s="33"/>
      <c r="G186" s="9"/>
    </row>
    <row r="187" spans="3:7" ht="13.5">
      <c r="C187" s="10"/>
      <c r="F187" s="33"/>
      <c r="G187" s="9"/>
    </row>
    <row r="188" spans="3:7" ht="13.5">
      <c r="C188" s="10"/>
      <c r="F188" s="33"/>
      <c r="G188" s="9"/>
    </row>
    <row r="189" spans="3:7" ht="13.5">
      <c r="C189" s="10"/>
      <c r="F189" s="33"/>
      <c r="G189" s="9"/>
    </row>
    <row r="190" spans="3:7" ht="13.5">
      <c r="C190" s="10"/>
      <c r="F190" s="33"/>
      <c r="G190" s="9"/>
    </row>
    <row r="191" spans="3:7" ht="13.5">
      <c r="C191" s="10"/>
      <c r="F191" s="33"/>
      <c r="G191" s="9"/>
    </row>
    <row r="192" spans="3:7" ht="13.5">
      <c r="C192" s="10"/>
      <c r="F192" s="33"/>
      <c r="G192" s="9"/>
    </row>
    <row r="193" spans="3:7" ht="13.5">
      <c r="C193" s="10"/>
      <c r="F193" s="33"/>
      <c r="G193" s="9"/>
    </row>
    <row r="194" spans="3:7" ht="13.5">
      <c r="C194" s="10"/>
      <c r="F194" s="33"/>
      <c r="G194" s="9"/>
    </row>
    <row r="195" spans="3:7" ht="13.5">
      <c r="C195" s="10"/>
      <c r="F195" s="33"/>
      <c r="G195" s="9"/>
    </row>
    <row r="196" spans="3:7" ht="13.5">
      <c r="C196" s="10"/>
      <c r="F196" s="33"/>
      <c r="G196" s="9"/>
    </row>
    <row r="197" spans="3:7" ht="13.5">
      <c r="C197" s="10"/>
      <c r="F197" s="33"/>
      <c r="G197" s="9"/>
    </row>
    <row r="198" spans="3:7" ht="13.5">
      <c r="C198" s="10"/>
      <c r="F198" s="33"/>
      <c r="G198" s="9"/>
    </row>
    <row r="199" spans="3:7" ht="13.5">
      <c r="C199" s="10"/>
      <c r="F199" s="33"/>
      <c r="G199" s="9"/>
    </row>
    <row r="200" spans="3:7" ht="13.5">
      <c r="C200" s="10"/>
      <c r="F200" s="33"/>
      <c r="G200" s="9"/>
    </row>
    <row r="201" spans="3:7" ht="13.5">
      <c r="C201" s="10"/>
      <c r="F201" s="33"/>
      <c r="G201" s="9"/>
    </row>
    <row r="202" spans="3:7" ht="13.5">
      <c r="C202" s="10"/>
      <c r="F202" s="33"/>
      <c r="G202" s="9"/>
    </row>
    <row r="203" spans="3:7" ht="13.5">
      <c r="C203" s="10"/>
      <c r="F203" s="33"/>
      <c r="G203" s="9"/>
    </row>
    <row r="204" spans="3:7" ht="13.5">
      <c r="C204" s="10"/>
      <c r="F204" s="33"/>
      <c r="G204" s="9"/>
    </row>
    <row r="205" spans="3:7" ht="13.5">
      <c r="C205" s="10"/>
      <c r="F205" s="33"/>
      <c r="G205" s="9"/>
    </row>
    <row r="206" spans="3:7" ht="13.5">
      <c r="C206" s="10"/>
      <c r="F206" s="33"/>
      <c r="G206" s="9"/>
    </row>
    <row r="207" spans="3:7" ht="13.5">
      <c r="C207" s="10"/>
      <c r="F207" s="33"/>
      <c r="G207" s="9"/>
    </row>
    <row r="208" spans="3:7" ht="13.5">
      <c r="C208" s="10"/>
      <c r="F208" s="33"/>
      <c r="G208" s="9"/>
    </row>
    <row r="209" spans="3:7" ht="13.5">
      <c r="C209" s="10"/>
      <c r="F209" s="33"/>
      <c r="G209" s="9"/>
    </row>
    <row r="210" spans="3:7" ht="13.5">
      <c r="C210" s="10"/>
      <c r="F210" s="33"/>
      <c r="G210" s="9"/>
    </row>
    <row r="211" spans="3:7" ht="13.5">
      <c r="C211" s="10"/>
      <c r="F211" s="33"/>
      <c r="G211" s="9"/>
    </row>
    <row r="212" spans="3:7" ht="13.5">
      <c r="C212" s="10"/>
      <c r="F212" s="33"/>
      <c r="G212" s="9"/>
    </row>
    <row r="213" spans="3:7" ht="13.5">
      <c r="C213" s="10"/>
      <c r="F213" s="33"/>
      <c r="G213" s="9"/>
    </row>
    <row r="214" spans="3:7" ht="13.5">
      <c r="C214" s="10"/>
      <c r="F214" s="33"/>
      <c r="G214" s="9"/>
    </row>
    <row r="215" spans="3:7" ht="13.5">
      <c r="C215" s="10"/>
      <c r="F215" s="33"/>
      <c r="G215" s="9"/>
    </row>
    <row r="216" spans="3:7" ht="13.5">
      <c r="C216" s="10"/>
      <c r="F216" s="33"/>
      <c r="G216" s="9"/>
    </row>
    <row r="217" spans="3:7" ht="13.5">
      <c r="C217" s="10"/>
      <c r="F217" s="33"/>
      <c r="G217" s="9"/>
    </row>
    <row r="218" spans="3:7" ht="13.5">
      <c r="C218" s="10"/>
      <c r="F218" s="33"/>
      <c r="G218" s="9"/>
    </row>
    <row r="219" spans="3:7" ht="13.5">
      <c r="C219" s="10"/>
      <c r="F219" s="33"/>
      <c r="G219" s="9"/>
    </row>
    <row r="220" spans="3:7" ht="13.5">
      <c r="C220" s="10"/>
      <c r="F220" s="33"/>
      <c r="G220" s="9"/>
    </row>
    <row r="221" spans="3:7" ht="13.5">
      <c r="C221" s="10"/>
      <c r="F221" s="33"/>
      <c r="G221" s="9"/>
    </row>
    <row r="222" spans="3:7" ht="13.5">
      <c r="C222" s="10"/>
      <c r="F222" s="33"/>
      <c r="G222" s="9"/>
    </row>
    <row r="223" spans="3:7" ht="13.5">
      <c r="C223" s="10"/>
      <c r="F223" s="33"/>
      <c r="G223" s="9"/>
    </row>
    <row r="224" spans="3:7" ht="13.5">
      <c r="C224" s="10"/>
      <c r="F224" s="33"/>
      <c r="G224" s="9"/>
    </row>
    <row r="225" spans="3:7" ht="13.5">
      <c r="C225" s="10"/>
      <c r="F225" s="33"/>
      <c r="G225" s="9"/>
    </row>
    <row r="226" spans="3:7" ht="13.5">
      <c r="C226" s="10"/>
      <c r="F226" s="33"/>
      <c r="G226" s="9"/>
    </row>
    <row r="227" spans="3:7" ht="13.5">
      <c r="C227" s="10"/>
      <c r="F227" s="33"/>
      <c r="G227" s="9"/>
    </row>
    <row r="228" spans="3:7" ht="13.5">
      <c r="C228" s="10"/>
      <c r="F228" s="33"/>
      <c r="G228" s="9"/>
    </row>
    <row r="229" spans="3:7" ht="13.5">
      <c r="C229" s="10"/>
      <c r="F229" s="33"/>
      <c r="G229" s="9"/>
    </row>
    <row r="230" spans="3:7" ht="13.5">
      <c r="C230" s="10"/>
      <c r="F230" s="33"/>
      <c r="G230" s="9"/>
    </row>
    <row r="231" spans="3:7" ht="13.5">
      <c r="C231" s="10"/>
      <c r="F231" s="33"/>
      <c r="G231" s="9"/>
    </row>
    <row r="232" spans="3:7" ht="13.5">
      <c r="C232" s="10"/>
      <c r="F232" s="33"/>
      <c r="G232" s="9"/>
    </row>
    <row r="233" spans="3:7" ht="13.5">
      <c r="C233" s="10"/>
      <c r="F233" s="33"/>
      <c r="G233" s="9"/>
    </row>
    <row r="234" spans="3:7" ht="13.5">
      <c r="C234" s="10"/>
      <c r="F234" s="33"/>
      <c r="G234" s="9"/>
    </row>
    <row r="235" spans="3:7" ht="13.5">
      <c r="C235" s="10"/>
      <c r="F235" s="33"/>
      <c r="G235" s="9"/>
    </row>
    <row r="236" spans="3:7" ht="13.5">
      <c r="C236" s="10"/>
      <c r="F236" s="33"/>
      <c r="G236" s="9"/>
    </row>
    <row r="237" spans="3:7" ht="13.5">
      <c r="C237" s="10"/>
      <c r="F237" s="33"/>
      <c r="G237" s="9"/>
    </row>
    <row r="238" spans="3:7" ht="13.5">
      <c r="C238" s="10"/>
      <c r="F238" s="33"/>
      <c r="G238" s="9"/>
    </row>
    <row r="239" spans="3:7" ht="13.5">
      <c r="C239" s="10"/>
      <c r="F239" s="33"/>
      <c r="G239" s="9"/>
    </row>
    <row r="240" spans="3:7" ht="13.5">
      <c r="C240" s="10"/>
      <c r="F240" s="33"/>
      <c r="G240" s="9"/>
    </row>
    <row r="241" spans="3:7" ht="13.5">
      <c r="C241" s="10"/>
      <c r="F241" s="33"/>
      <c r="G241" s="9"/>
    </row>
    <row r="242" spans="3:7" ht="13.5">
      <c r="C242" s="10"/>
      <c r="F242" s="33"/>
      <c r="G242" s="9"/>
    </row>
    <row r="243" spans="3:7" ht="13.5">
      <c r="C243" s="10"/>
      <c r="F243" s="33"/>
      <c r="G243" s="9"/>
    </row>
    <row r="244" spans="3:7" ht="13.5">
      <c r="C244" s="10"/>
      <c r="F244" s="33"/>
      <c r="G244" s="9"/>
    </row>
    <row r="245" spans="3:7" ht="13.5">
      <c r="C245" s="10"/>
      <c r="F245" s="33"/>
      <c r="G245" s="9"/>
    </row>
    <row r="246" spans="3:7" ht="13.5">
      <c r="C246" s="10"/>
      <c r="F246" s="33"/>
      <c r="G246" s="9"/>
    </row>
    <row r="247" spans="3:7" ht="13.5">
      <c r="C247" s="10"/>
      <c r="F247" s="33"/>
      <c r="G247" s="9"/>
    </row>
    <row r="248" spans="3:7" ht="13.5">
      <c r="C248" s="10"/>
      <c r="F248" s="33"/>
      <c r="G248" s="9"/>
    </row>
    <row r="249" spans="3:7" ht="13.5">
      <c r="C249" s="10"/>
      <c r="F249" s="33"/>
      <c r="G249" s="9"/>
    </row>
    <row r="250" spans="3:7" ht="13.5">
      <c r="C250" s="10"/>
      <c r="F250" s="33"/>
      <c r="G250" s="9"/>
    </row>
    <row r="251" spans="3:7" ht="13.5">
      <c r="C251" s="10"/>
      <c r="F251" s="33"/>
      <c r="G251" s="9"/>
    </row>
    <row r="252" spans="3:7" ht="13.5">
      <c r="C252" s="10"/>
      <c r="F252" s="33"/>
      <c r="G252" s="9"/>
    </row>
    <row r="253" spans="3:7" ht="13.5">
      <c r="C253" s="10"/>
      <c r="F253" s="33"/>
      <c r="G253" s="9"/>
    </row>
    <row r="254" spans="3:7" ht="13.5">
      <c r="C254" s="10"/>
      <c r="F254" s="33"/>
      <c r="G254" s="9"/>
    </row>
  </sheetData>
  <sheetProtection/>
  <mergeCells count="5">
    <mergeCell ref="B1:I1"/>
    <mergeCell ref="D2:H2"/>
    <mergeCell ref="D3:H3"/>
    <mergeCell ref="D34:AG34"/>
    <mergeCell ref="D40:K40"/>
  </mergeCells>
  <hyperlinks>
    <hyperlink ref="D22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2012-04-02T19:23:16Z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