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2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<sst xmlns="http://schemas.openxmlformats.org/spreadsheetml/2006/main" count="180" uniqueCount="149">
  <si>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</si>
  <si>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</si>
  <si>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</si>
  <si>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</si>
  <si>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</si>
  <si>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</si>
  <si>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</si>
  <si>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</si>
  <si>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</si>
  <si>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</si>
  <si>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</si>
  <si>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</si>
  <si>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</si>
  <si>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</si>
  <si>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</si>
  <si>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</si>
  <si>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</si>
  <si>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</si>
  <si>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</si>
  <si>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</si>
  <si>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</si>
  <si>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</si>
  <si>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</si>
  <si>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http://www.gks.ru/bgd/regl/B09_16/IssWWW.exe/Stg/6-07.htm</t>
  </si>
  <si>
    <t>Демографический ежегодник России</t>
  </si>
  <si>
    <t>дата издания</t>
  </si>
  <si>
    <t>тип источника</t>
  </si>
  <si>
    <t>код</t>
  </si>
  <si>
    <t>Ежегодник</t>
  </si>
  <si>
    <t>Дополнительные категории массива</t>
  </si>
  <si>
    <t>1-я категория: название</t>
  </si>
  <si>
    <t>Россия</t>
  </si>
  <si>
    <t>поселения</t>
  </si>
  <si>
    <t>Городское население</t>
  </si>
  <si>
    <t>Все население</t>
  </si>
  <si>
    <t>Сельское население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</si>
  <si>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</si>
  <si>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</si>
  <si>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</si>
  <si>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</si>
  <si>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</si>
  <si>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</si>
  <si>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</si>
  <si>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</si>
  <si>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</si>
  <si>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</si>
  <si>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</si>
  <si>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</si>
  <si>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</si>
  <si>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</si>
  <si>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</si>
  <si>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</si>
  <si>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</si>
  <si>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</si>
  <si>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</si>
  <si>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</si>
  <si>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</si>
  <si>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</si>
  <si>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</si>
  <si>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</si>
  <si>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</si>
  <si>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</si>
  <si>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</si>
  <si>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</si>
  <si>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</si>
  <si>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</si>
  <si>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</si>
  <si>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</si>
  <si>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 (по 2009 год)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</si>
  <si>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</si>
  <si>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</si>
  <si>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</si>
  <si>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</si>
  <si>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</si>
  <si>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</si>
  <si>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</si>
  <si>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</si>
  <si>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</si>
  <si>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</si>
  <si>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</si>
  <si>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</si>
  <si>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</si>
  <si>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</si>
  <si>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</si>
  <si>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</si>
  <si>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</si>
  <si>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</si>
  <si>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</si>
  <si>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</si>
  <si>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</si>
  <si>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</si>
  <si>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</si>
  <si>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</si>
  <si>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</si>
  <si>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</si>
  <si>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</si>
  <si>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</si>
  <si>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</si>
  <si>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</si>
  <si>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</si>
  <si>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</si>
  <si>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</si>
  <si>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</si>
  <si>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</si>
  <si>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</si>
  <si>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</si>
  <si>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</si>
  <si>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</si>
  <si>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</si>
  <si>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</si>
  <si>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</si>
  <si>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</si>
  <si>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</si>
  <si>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</si>
  <si>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</si>
  <si>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</si>
  <si>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</si>
  <si>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</si>
  <si>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</si>
  <si>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</si>
  <si>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</si>
  <si>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</si>
  <si>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</si>
  <si>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</si>
  <si>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</si>
  <si>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</si>
  <si>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</si>
  <si>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- </t>
  </si>
  <si>
    <t>регионы РФ</t>
  </si>
  <si>
    <t>год</t>
  </si>
  <si>
    <t>Средний возраст населения</t>
  </si>
  <si>
    <t>СРЕДНИЙ ВОЗРАСТ НАСЕЛЕНИЯ на 1 января 2009 г. по регионам РФ, полу и типу поселений</t>
  </si>
  <si>
    <t>2-я категория: название</t>
  </si>
  <si>
    <t>Массив получен путем копирования Табл.1.18 из Демографического ежегодника России 2009</t>
  </si>
  <si>
    <t>win_044</t>
  </si>
  <si>
    <t>пол</t>
  </si>
  <si>
    <t>лет</t>
  </si>
  <si>
    <t>мужчины и женщины</t>
  </si>
  <si>
    <t>мужчины</t>
  </si>
  <si>
    <t>женщины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</si>
  <si>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</si>
  <si>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</si>
  <si>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</si>
  <si>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</si>
  <si>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</si>
  <si>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</si>
  <si>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2-я доп.категория: значение</t>
  </si>
  <si>
    <t>2-я доп.категория: код</t>
  </si>
  <si>
    <t>2-я доп.категория: № п/п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</si>
</sst>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00"/>
    <numFmt numFmtId="166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34" borderId="11" xfId="53" applyFont="1" applyFill="1" applyBorder="1" applyAlignment="1">
      <alignment horizontal="center" vertical="center"/>
      <protection/>
    </xf>
    <xf numFmtId="0" fontId="5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20" xfId="0" applyNumberFormat="1" applyFont="1" applyFill="1" applyBorder="1" applyAlignment="1">
      <alignment horizontal="center" vertical="center"/>
    </xf>
    <xf numFmtId="14" fontId="6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4" fillId="36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34" borderId="11" xfId="42" applyFill="1" applyBorder="1" applyAlignment="1" applyProtection="1">
      <alignment horizontal="left" vertical="center"/>
      <protection/>
    </xf>
    <xf numFmtId="0" fontId="61" fillId="38" borderId="23" xfId="0" applyFont="1" applyFill="1" applyBorder="1" applyAlignment="1">
      <alignment horizontal="center" vertical="top" wrapText="1"/>
    </xf>
    <xf numFmtId="0" fontId="9" fillId="34" borderId="11" xfId="53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>
      <alignment horizontal="left" vertical="center"/>
    </xf>
    <xf numFmtId="0" fontId="19" fillId="35" borderId="23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1" fillId="39" borderId="24" xfId="53" applyFont="1" applyFill="1" applyBorder="1" applyAlignment="1">
      <alignment horizontal="center" vertical="center" wrapText="1"/>
      <protection/>
    </xf>
    <xf numFmtId="0" fontId="21" fillId="38" borderId="23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/>
    </xf>
    <xf numFmtId="0" fontId="61" fillId="40" borderId="23" xfId="0" applyFont="1" applyFill="1" applyBorder="1" applyAlignment="1">
      <alignment horizontal="left" vertical="top" wrapText="1"/>
    </xf>
    <xf numFmtId="0" fontId="14" fillId="38" borderId="23" xfId="0" applyFont="1" applyFill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top" wrapText="1"/>
    </xf>
    <xf numFmtId="166" fontId="62" fillId="0" borderId="23" xfId="0" applyNumberFormat="1" applyFont="1" applyBorder="1" applyAlignment="1">
      <alignment horizontal="right" wrapText="1"/>
    </xf>
    <xf numFmtId="166" fontId="63" fillId="0" borderId="23" xfId="0" applyNumberFormat="1" applyFont="1" applyBorder="1" applyAlignment="1">
      <alignment horizontal="right" wrapText="1"/>
    </xf>
    <xf numFmtId="166" fontId="10" fillId="0" borderId="0" xfId="0" applyNumberFormat="1" applyFont="1" applyAlignment="1">
      <alignment horizontal="left" vertical="center"/>
    </xf>
    <xf numFmtId="0" fontId="2" fillId="35" borderId="25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6" fillId="34" borderId="26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10" fillId="34" borderId="26" xfId="0" applyFont="1" applyFill="1" applyBorder="1" applyAlignment="1">
      <alignment horizontal="left" vertical="center"/>
    </xf>
    <xf numFmtId="0" fontId="10" fillId="34" borderId="2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Численность мигрантов</v>
          </cell>
          <cell r="C56">
            <v>51</v>
          </cell>
          <cell r="D56" t="str">
            <v>Migr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резерв</v>
          </cell>
          <cell r="C59">
            <v>54</v>
          </cell>
          <cell r="D59" t="str">
            <v>void</v>
          </cell>
        </row>
        <row r="60">
          <cell r="B60" t="str">
            <v>резерв</v>
          </cell>
          <cell r="C60">
            <v>55</v>
          </cell>
          <cell r="D60" t="str">
            <v>void</v>
          </cell>
        </row>
        <row r="61">
          <cell r="B61" t="str">
            <v>резерв</v>
          </cell>
          <cell r="C61">
            <v>56</v>
          </cell>
          <cell r="D61" t="str">
            <v>void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резерв</v>
          </cell>
          <cell r="D131" t="str">
            <v>void</v>
          </cell>
        </row>
        <row r="132">
          <cell r="B132" t="str">
            <v>резерв</v>
          </cell>
          <cell r="D132" t="str">
            <v>void</v>
          </cell>
        </row>
        <row r="133">
          <cell r="B133" t="str">
            <v>резерв</v>
          </cell>
          <cell r="D133" t="str">
            <v>void</v>
          </cell>
        </row>
        <row r="134">
          <cell r="B134" t="str">
            <v>резерв</v>
          </cell>
          <cell r="D134" t="str">
            <v>void</v>
          </cell>
        </row>
        <row r="135">
          <cell r="B135" t="str">
            <v>резерв</v>
          </cell>
          <cell r="D135" t="str">
            <v>void</v>
          </cell>
        </row>
        <row r="136">
          <cell r="B136" t="str">
            <v>резерв</v>
          </cell>
          <cell r="D136" t="str">
            <v>void</v>
          </cell>
        </row>
        <row r="137">
          <cell r="B137" t="str">
            <v>резерв</v>
          </cell>
          <cell r="D137" t="str">
            <v>void</v>
          </cell>
        </row>
        <row r="138">
          <cell r="B138" t="str">
            <v>резерв</v>
          </cell>
          <cell r="D138" t="str">
            <v>void</v>
          </cell>
        </row>
        <row r="139">
          <cell r="B139" t="str">
            <v>резерв</v>
          </cell>
          <cell r="D139" t="str">
            <v>void</v>
          </cell>
        </row>
        <row r="140">
          <cell r="B140" t="str">
            <v>резерв</v>
          </cell>
          <cell r="D140" t="str">
            <v>void</v>
          </cell>
        </row>
        <row r="141">
          <cell r="B141" t="str">
            <v>резерв</v>
          </cell>
          <cell r="D141" t="str">
            <v>void</v>
          </cell>
        </row>
        <row r="142">
          <cell r="B142" t="str">
            <v>резерв</v>
          </cell>
          <cell r="D142" t="str">
            <v>void</v>
          </cell>
        </row>
        <row r="143">
          <cell r="B143" t="str">
            <v>резерв</v>
          </cell>
          <cell r="D143" t="str">
            <v>void</v>
          </cell>
        </row>
        <row r="144">
          <cell r="B144" t="str">
            <v>резерв</v>
          </cell>
          <cell r="D144" t="str">
            <v>void</v>
          </cell>
        </row>
        <row r="145">
          <cell r="B145" t="str">
            <v>резерв</v>
          </cell>
          <cell r="D145" t="str">
            <v>void</v>
          </cell>
        </row>
        <row r="146">
          <cell r="B146" t="str">
            <v>резерв</v>
          </cell>
          <cell r="D146" t="str">
            <v>void</v>
          </cell>
        </row>
        <row r="147">
          <cell r="B147" t="str">
            <v>резерв</v>
          </cell>
          <cell r="D147" t="str">
            <v>void</v>
          </cell>
        </row>
        <row r="148">
          <cell r="B148" t="str">
            <v>резерв</v>
          </cell>
          <cell r="D148" t="str">
            <v>void</v>
          </cell>
        </row>
        <row r="149">
          <cell r="B149" t="str">
            <v>резерв</v>
          </cell>
          <cell r="D149" t="str">
            <v>void</v>
          </cell>
        </row>
        <row r="150">
          <cell r="B150" t="str">
            <v>резерв</v>
          </cell>
          <cell r="D150" t="str">
            <v>void</v>
          </cell>
        </row>
        <row r="151">
          <cell r="B151" t="str">
            <v>резерв</v>
          </cell>
          <cell r="D151" t="str">
            <v>void</v>
          </cell>
        </row>
      </sheetData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6/IssWWW.exe/Stg/6-07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PageLayoutView="0" workbookViewId="0" topLeftCell="A46">
      <selection activeCell="E49" sqref="E49"/>
    </sheetView>
  </sheetViews>
  <sheetFormatPr defaultColWidth="9.140625" defaultRowHeight="15"/>
  <cols>
    <col min="1" max="1" width="3.00390625" style="9" customWidth="1"/>
    <col min="2" max="2" width="5.421875" style="9" customWidth="1"/>
    <col min="3" max="3" width="36.00390625" style="9" customWidth="1"/>
    <col min="4" max="4" width="34.57421875" style="10" customWidth="1"/>
    <col min="5" max="5" width="34.421875" style="10" customWidth="1"/>
    <col min="6" max="6" width="8.57421875" style="10" customWidth="1"/>
    <col min="7" max="7" width="8.57421875" style="30" customWidth="1"/>
    <col min="8" max="14" width="8.57421875" style="9" customWidth="1"/>
    <col min="15" max="16384" width="9.140625" style="9" customWidth="1"/>
  </cols>
  <sheetData>
    <row r="1" spans="2:9" s="1" customFormat="1" ht="30" thickBot="1">
      <c r="B1" s="56" t="s">
        <v>0</v>
      </c>
      <c r="C1" s="57"/>
      <c r="D1" s="57"/>
      <c r="E1" s="57"/>
      <c r="F1" s="57"/>
      <c r="G1" s="57"/>
      <c r="H1" s="57"/>
      <c r="I1" s="57"/>
    </row>
    <row r="2" spans="1:8" s="1" customFormat="1" ht="15" customHeight="1" thickBot="1" thickTop="1">
      <c r="A2" s="1">
        <v>1</v>
      </c>
      <c r="B2" s="1">
        <v>1</v>
      </c>
      <c r="C2" s="18" t="s">
        <v>1</v>
      </c>
      <c r="D2" s="58" t="s">
        <v>130</v>
      </c>
      <c r="E2" s="59"/>
      <c r="F2" s="59"/>
      <c r="G2" s="59"/>
      <c r="H2" s="59"/>
    </row>
    <row r="3" spans="1:8" s="1" customFormat="1" ht="16.5" thickBot="1" thickTop="1">
      <c r="A3" s="1">
        <v>1</v>
      </c>
      <c r="B3" s="1">
        <v>2</v>
      </c>
      <c r="C3" s="19" t="s">
        <v>2</v>
      </c>
      <c r="D3" s="60" t="s">
        <v>131</v>
      </c>
      <c r="E3" s="61"/>
      <c r="F3" s="61"/>
      <c r="G3" s="61"/>
      <c r="H3" s="61"/>
    </row>
    <row r="4" spans="1:7" s="1" customFormat="1" ht="15" customHeight="1" thickBot="1" thickTop="1">
      <c r="A4" s="1">
        <v>1</v>
      </c>
      <c r="B4" s="1">
        <v>3</v>
      </c>
      <c r="C4" s="20" t="s">
        <v>3</v>
      </c>
      <c r="D4" s="21">
        <f>INDEX('[1]показатели'!$C$3:$C$66,MATCH(D2,'[1]показатели'!$B$3:$B$66,0))</f>
        <v>42</v>
      </c>
      <c r="E4" s="2"/>
      <c r="F4" s="2"/>
      <c r="G4" s="22"/>
    </row>
    <row r="5" spans="1:14" s="1" customFormat="1" ht="15" customHeight="1" thickBot="1" thickTop="1">
      <c r="A5" s="1">
        <v>1</v>
      </c>
      <c r="B5" s="1">
        <v>4</v>
      </c>
      <c r="C5" s="20" t="s">
        <v>4</v>
      </c>
      <c r="D5" s="23" t="str">
        <f>INDEX('[1]показатели'!$D$3:$D$66,MATCH(D2,'[1]показатели'!$B$3:$B$66,0))</f>
        <v>MeAge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7" s="1" customFormat="1" ht="16.5" thickBot="1" thickTop="1">
      <c r="A6" s="1">
        <v>1</v>
      </c>
      <c r="B6" s="1">
        <v>5</v>
      </c>
      <c r="C6" s="24" t="s">
        <v>5</v>
      </c>
      <c r="D6" s="23">
        <f>D8+D14</f>
        <v>2</v>
      </c>
      <c r="E6" s="2"/>
      <c r="F6" s="2"/>
      <c r="G6" s="22"/>
    </row>
    <row r="7" spans="3:7" s="1" customFormat="1" ht="16.5" thickBot="1" thickTop="1">
      <c r="C7" s="2"/>
      <c r="D7" s="4"/>
      <c r="E7" s="2"/>
      <c r="F7" s="2"/>
      <c r="G7" s="22"/>
    </row>
    <row r="8" spans="1:7" s="1" customFormat="1" ht="18.75" thickBot="1" thickTop="1">
      <c r="A8" s="1">
        <v>1</v>
      </c>
      <c r="B8" s="1">
        <v>100</v>
      </c>
      <c r="C8" s="25" t="s">
        <v>6</v>
      </c>
      <c r="D8" s="26">
        <v>1</v>
      </c>
      <c r="E8" s="2"/>
      <c r="F8" s="2"/>
      <c r="G8" s="22"/>
    </row>
    <row r="9" spans="1:7" s="1" customFormat="1" ht="15.75" customHeight="1" thickBot="1" thickTop="1">
      <c r="A9" s="1">
        <v>1</v>
      </c>
      <c r="B9" s="1">
        <v>111</v>
      </c>
      <c r="C9" s="3" t="s">
        <v>7</v>
      </c>
      <c r="D9" s="17" t="s">
        <v>128</v>
      </c>
      <c r="E9" s="2"/>
      <c r="G9" s="22"/>
    </row>
    <row r="10" spans="1:7" s="1" customFormat="1" ht="16.5" thickBot="1" thickTop="1">
      <c r="A10" s="1">
        <v>1</v>
      </c>
      <c r="B10" s="1">
        <v>112</v>
      </c>
      <c r="C10" s="6" t="s">
        <v>8</v>
      </c>
      <c r="D10" s="21">
        <f>INDEX('[1]категории'!$C$3:$C$28,MATCH(D9,'[1]категории'!$B$3:$B$28,0))</f>
        <v>3</v>
      </c>
      <c r="G10" s="22"/>
    </row>
    <row r="11" spans="1:7" s="1" customFormat="1" ht="16.5" thickBot="1" thickTop="1">
      <c r="A11" s="1">
        <v>1</v>
      </c>
      <c r="B11" s="1">
        <v>113</v>
      </c>
      <c r="C11" s="6" t="s">
        <v>9</v>
      </c>
      <c r="D11" s="23" t="str">
        <f>INDEX('[1]категории'!$D$3:$D$28,MATCH(D9,'[1]категории'!$B$3:$B$28,0))</f>
        <v>RegRus</v>
      </c>
      <c r="G11" s="22"/>
    </row>
    <row r="12" spans="1:7" s="1" customFormat="1" ht="18.75" thickBot="1" thickTop="1">
      <c r="A12" s="1">
        <v>1</v>
      </c>
      <c r="B12" s="1">
        <v>114</v>
      </c>
      <c r="C12" s="8" t="s">
        <v>10</v>
      </c>
      <c r="D12" s="17">
        <v>91</v>
      </c>
      <c r="E12" s="2"/>
      <c r="G12" s="22"/>
    </row>
    <row r="13" spans="3:7" s="1" customFormat="1" ht="7.5" customHeight="1" thickBot="1" thickTop="1">
      <c r="C13" s="2"/>
      <c r="D13" s="4"/>
      <c r="E13" s="2"/>
      <c r="G13" s="22"/>
    </row>
    <row r="14" spans="1:7" s="1" customFormat="1" ht="18.75" thickBot="1" thickTop="1">
      <c r="A14" s="1">
        <v>1</v>
      </c>
      <c r="B14" s="1">
        <v>200</v>
      </c>
      <c r="C14" s="25" t="s">
        <v>11</v>
      </c>
      <c r="D14" s="26">
        <v>1</v>
      </c>
      <c r="E14" s="2"/>
      <c r="F14" s="2"/>
      <c r="G14" s="22"/>
    </row>
    <row r="15" spans="1:7" s="1" customFormat="1" ht="15.75" customHeight="1" thickBot="1" thickTop="1">
      <c r="A15" s="1">
        <v>1</v>
      </c>
      <c r="B15" s="1">
        <v>211</v>
      </c>
      <c r="C15" s="18" t="s">
        <v>7</v>
      </c>
      <c r="D15" s="45" t="s">
        <v>32</v>
      </c>
      <c r="E15" s="2"/>
      <c r="F15" s="2"/>
      <c r="G15" s="22"/>
    </row>
    <row r="16" spans="1:7" s="1" customFormat="1" ht="16.5" thickBot="1" thickTop="1">
      <c r="A16" s="1">
        <v>1</v>
      </c>
      <c r="B16" s="1">
        <v>212</v>
      </c>
      <c r="C16" s="20" t="s">
        <v>8</v>
      </c>
      <c r="D16" s="21">
        <f>INDEX('[1]категории'!$C$3:$C$28,MATCH(D15,'[1]категории'!$B$3:$B$28,0))</f>
        <v>4</v>
      </c>
      <c r="F16" s="2"/>
      <c r="G16" s="22"/>
    </row>
    <row r="17" spans="1:7" s="1" customFormat="1" ht="16.5" thickBot="1" thickTop="1">
      <c r="A17" s="1">
        <v>1</v>
      </c>
      <c r="B17" s="1">
        <v>213</v>
      </c>
      <c r="C17" s="20" t="s">
        <v>9</v>
      </c>
      <c r="D17" s="23" t="str">
        <f>INDEX('[1]категории'!$D$3:$D$28,MATCH(D15,'[1]категории'!$B$3:$B$28,0))</f>
        <v>URBAN</v>
      </c>
      <c r="F17" s="2"/>
      <c r="G17" s="22"/>
    </row>
    <row r="18" spans="1:7" s="1" customFormat="1" ht="18.75" thickBot="1" thickTop="1">
      <c r="A18" s="1">
        <v>1</v>
      </c>
      <c r="B18" s="1">
        <v>214</v>
      </c>
      <c r="C18" s="25" t="s">
        <v>12</v>
      </c>
      <c r="D18" s="5">
        <v>3</v>
      </c>
      <c r="E18" s="2"/>
      <c r="F18" s="2"/>
      <c r="G18" s="22"/>
    </row>
    <row r="19" spans="3:7" s="1" customFormat="1" ht="9" customHeight="1" thickBot="1" thickTop="1">
      <c r="C19" s="2"/>
      <c r="D19" s="4"/>
      <c r="E19" s="2"/>
      <c r="F19" s="2"/>
      <c r="G19" s="22"/>
    </row>
    <row r="20" spans="1:7" s="1" customFormat="1" ht="15.75" customHeight="1" thickBot="1" thickTop="1">
      <c r="A20" s="1">
        <v>1</v>
      </c>
      <c r="B20" s="1">
        <v>221</v>
      </c>
      <c r="C20" s="18" t="s">
        <v>7</v>
      </c>
      <c r="D20" s="45" t="s">
        <v>135</v>
      </c>
      <c r="E20" s="2"/>
      <c r="F20" s="2"/>
      <c r="G20" s="22"/>
    </row>
    <row r="21" spans="1:7" s="1" customFormat="1" ht="16.5" thickBot="1" thickTop="1">
      <c r="A21" s="1">
        <v>1</v>
      </c>
      <c r="B21" s="1">
        <v>222</v>
      </c>
      <c r="C21" s="20" t="s">
        <v>8</v>
      </c>
      <c r="D21" s="21">
        <f>INDEX('[1]категории'!$C$3:$C$28,MATCH(D20,'[1]категории'!$B$3:$B$28,0))</f>
        <v>8</v>
      </c>
      <c r="F21" s="2"/>
      <c r="G21" s="22"/>
    </row>
    <row r="22" spans="1:7" s="1" customFormat="1" ht="16.5" thickBot="1" thickTop="1">
      <c r="A22" s="1">
        <v>1</v>
      </c>
      <c r="B22" s="1">
        <v>223</v>
      </c>
      <c r="C22" s="20" t="s">
        <v>9</v>
      </c>
      <c r="D22" s="23" t="str">
        <f>INDEX('[1]категории'!$D$3:$D$28,MATCH(D20,'[1]категории'!$B$3:$B$28,0))</f>
        <v>sex</v>
      </c>
      <c r="F22" s="2"/>
      <c r="G22" s="22"/>
    </row>
    <row r="23" spans="1:7" s="1" customFormat="1" ht="18.75" thickBot="1" thickTop="1">
      <c r="A23" s="1">
        <v>1</v>
      </c>
      <c r="B23" s="1">
        <v>224</v>
      </c>
      <c r="C23" s="25" t="s">
        <v>12</v>
      </c>
      <c r="D23" s="5">
        <v>3</v>
      </c>
      <c r="E23" s="2"/>
      <c r="F23" s="2"/>
      <c r="G23" s="22"/>
    </row>
    <row r="24" spans="3:7" s="1" customFormat="1" ht="9" customHeight="1" thickBot="1" thickTop="1">
      <c r="C24" s="2"/>
      <c r="D24" s="4"/>
      <c r="E24" s="2"/>
      <c r="F24" s="2"/>
      <c r="G24" s="22"/>
    </row>
    <row r="25" spans="1:7" s="1" customFormat="1" ht="15" customHeight="1" thickBot="1" thickTop="1">
      <c r="A25" s="1">
        <v>1</v>
      </c>
      <c r="B25" s="1">
        <v>14</v>
      </c>
      <c r="C25" s="20" t="s">
        <v>13</v>
      </c>
      <c r="D25" s="27" t="s">
        <v>24</v>
      </c>
      <c r="E25" s="2"/>
      <c r="F25" s="2"/>
      <c r="G25" s="22"/>
    </row>
    <row r="26" spans="3:7" s="1" customFormat="1" ht="9.75" customHeight="1" thickBot="1" thickTop="1">
      <c r="C26" s="2"/>
      <c r="D26" s="4"/>
      <c r="E26" s="2"/>
      <c r="F26" s="2"/>
      <c r="G26" s="22"/>
    </row>
    <row r="27" spans="1:7" s="1" customFormat="1" ht="16.5" thickBot="1" thickTop="1">
      <c r="A27" s="1">
        <v>1</v>
      </c>
      <c r="B27" s="1">
        <v>15</v>
      </c>
      <c r="C27" s="20" t="s">
        <v>14</v>
      </c>
      <c r="D27" s="40" t="s">
        <v>23</v>
      </c>
      <c r="E27" s="2"/>
      <c r="F27" s="2"/>
      <c r="G27" s="22"/>
    </row>
    <row r="28" spans="3:7" s="1" customFormat="1" ht="9.75" customHeight="1" thickBot="1" thickTop="1">
      <c r="C28" s="2"/>
      <c r="D28" s="4"/>
      <c r="E28" s="2"/>
      <c r="F28" s="2"/>
      <c r="G28" s="22"/>
    </row>
    <row r="29" spans="1:7" s="1" customFormat="1" ht="15" customHeight="1" thickBot="1" thickTop="1">
      <c r="A29" s="1">
        <v>1</v>
      </c>
      <c r="B29" s="1">
        <v>16</v>
      </c>
      <c r="C29" s="20" t="s">
        <v>15</v>
      </c>
      <c r="D29" s="42" t="s">
        <v>136</v>
      </c>
      <c r="E29" s="2"/>
      <c r="G29" s="22"/>
    </row>
    <row r="30" spans="3:7" s="1" customFormat="1" ht="9.75" customHeight="1" thickBot="1" thickTop="1">
      <c r="C30" s="2"/>
      <c r="D30" s="4"/>
      <c r="E30" s="2"/>
      <c r="F30" s="2"/>
      <c r="G30" s="22"/>
    </row>
    <row r="31" spans="1:7" s="1" customFormat="1" ht="28.5" thickBot="1" thickTop="1">
      <c r="A31" s="1">
        <v>1</v>
      </c>
      <c r="B31" s="1">
        <v>17</v>
      </c>
      <c r="C31" s="24" t="s">
        <v>16</v>
      </c>
      <c r="D31" s="28">
        <v>40833</v>
      </c>
      <c r="E31" s="2"/>
      <c r="F31" s="2"/>
      <c r="G31" s="22"/>
    </row>
    <row r="32" spans="3:7" s="1" customFormat="1" ht="9.75" customHeight="1" thickBot="1" thickTop="1">
      <c r="C32" s="2"/>
      <c r="D32" s="4"/>
      <c r="E32" s="2"/>
      <c r="F32" s="2"/>
      <c r="G32" s="22"/>
    </row>
    <row r="33" spans="1:7" s="1" customFormat="1" ht="15" customHeight="1" thickBot="1" thickTop="1">
      <c r="A33" s="1">
        <v>1</v>
      </c>
      <c r="B33" s="1">
        <v>18</v>
      </c>
      <c r="C33" s="24" t="s">
        <v>17</v>
      </c>
      <c r="D33" s="29">
        <f ca="1">TODAY()</f>
        <v>41001</v>
      </c>
      <c r="E33" s="2"/>
      <c r="F33" s="2"/>
      <c r="G33" s="22"/>
    </row>
    <row r="34" spans="3:7" s="1" customFormat="1" ht="9.75" customHeight="1" thickBot="1" thickTop="1">
      <c r="C34" s="2"/>
      <c r="D34" s="4"/>
      <c r="E34" s="2"/>
      <c r="F34" s="2"/>
      <c r="G34" s="22"/>
    </row>
    <row r="35" spans="1:7" s="1" customFormat="1" ht="15" customHeight="1" thickBot="1" thickTop="1">
      <c r="A35" s="1">
        <v>1</v>
      </c>
      <c r="B35" s="1">
        <v>19</v>
      </c>
      <c r="C35" s="20" t="s">
        <v>18</v>
      </c>
      <c r="D35" s="5" t="s">
        <v>19</v>
      </c>
      <c r="E35" s="2"/>
      <c r="F35" s="2"/>
      <c r="G35" s="22"/>
    </row>
    <row r="36" spans="1:3" ht="9.75" customHeight="1" thickBot="1" thickTop="1">
      <c r="A36" s="1"/>
      <c r="C36" s="10"/>
    </row>
    <row r="37" spans="1:7" s="1" customFormat="1" ht="15" customHeight="1" thickBot="1" thickTop="1">
      <c r="A37" s="1">
        <v>1</v>
      </c>
      <c r="B37" s="1">
        <v>20</v>
      </c>
      <c r="C37" s="20" t="s">
        <v>20</v>
      </c>
      <c r="D37" s="5" t="s">
        <v>134</v>
      </c>
      <c r="E37" s="2"/>
      <c r="F37" s="2"/>
      <c r="G37" s="22"/>
    </row>
    <row r="38" spans="1:3" ht="9.75" customHeight="1" thickBot="1" thickTop="1">
      <c r="A38" s="1"/>
      <c r="C38" s="10"/>
    </row>
    <row r="39" spans="1:12" s="1" customFormat="1" ht="18.75" thickBot="1" thickTop="1">
      <c r="A39" s="1">
        <v>1</v>
      </c>
      <c r="B39" s="1">
        <v>21</v>
      </c>
      <c r="C39" s="20" t="s">
        <v>21</v>
      </c>
      <c r="D39" s="62" t="s">
        <v>133</v>
      </c>
      <c r="E39" s="63"/>
      <c r="F39" s="63"/>
      <c r="G39" s="63"/>
      <c r="H39" s="63"/>
      <c r="I39" s="63"/>
      <c r="J39" s="63"/>
      <c r="K39" s="63"/>
      <c r="L39" s="63"/>
    </row>
    <row r="40" spans="1:5" ht="6.75" customHeight="1" thickBot="1" thickTop="1">
      <c r="A40" s="1"/>
      <c r="C40" s="31"/>
      <c r="E40" s="2"/>
    </row>
    <row r="41" spans="1:14" ht="15" customHeight="1" thickBot="1" thickTop="1">
      <c r="A41" s="1">
        <v>1</v>
      </c>
      <c r="B41" s="1">
        <v>22</v>
      </c>
      <c r="C41" s="32" t="s">
        <v>25</v>
      </c>
      <c r="D41" s="5">
        <v>2009</v>
      </c>
      <c r="E41" s="2"/>
      <c r="F41" s="2"/>
      <c r="G41" s="22"/>
      <c r="H41" s="1"/>
      <c r="I41" s="1"/>
      <c r="J41" s="1"/>
      <c r="K41" s="1"/>
      <c r="L41" s="1"/>
      <c r="M41" s="1"/>
      <c r="N41" s="1"/>
    </row>
    <row r="42" spans="1:3" ht="6.75" customHeight="1" thickBot="1" thickTop="1">
      <c r="A42" s="1"/>
      <c r="C42" s="31"/>
    </row>
    <row r="43" spans="1:14" ht="15" customHeight="1" thickBot="1" thickTop="1">
      <c r="A43" s="1">
        <v>1</v>
      </c>
      <c r="B43" s="1">
        <v>23</v>
      </c>
      <c r="C43" s="32" t="s">
        <v>26</v>
      </c>
      <c r="D43" s="5" t="s">
        <v>28</v>
      </c>
      <c r="E43" s="33"/>
      <c r="F43" s="33"/>
      <c r="G43" s="34"/>
      <c r="H43" s="33"/>
      <c r="I43" s="33"/>
      <c r="J43" s="33"/>
      <c r="K43" s="33"/>
      <c r="L43" s="33"/>
      <c r="M43" s="33"/>
      <c r="N43" s="33"/>
    </row>
    <row r="44" spans="1:16" ht="12" customHeight="1" thickBot="1" thickTop="1">
      <c r="A44" s="1"/>
      <c r="C44" s="31"/>
      <c r="G44" s="9"/>
      <c r="K44" s="10"/>
      <c r="P44" s="10"/>
    </row>
    <row r="45" spans="1:3" s="1" customFormat="1" ht="17.25" customHeight="1" thickBot="1" thickTop="1">
      <c r="A45" s="1">
        <v>1</v>
      </c>
      <c r="B45" s="1">
        <v>300</v>
      </c>
      <c r="C45" s="32" t="s">
        <v>29</v>
      </c>
    </row>
    <row r="46" spans="1:7" ht="9.75" customHeight="1" thickBot="1" thickTop="1">
      <c r="A46" s="1"/>
      <c r="C46" s="10"/>
      <c r="F46" s="9"/>
      <c r="G46" s="9"/>
    </row>
    <row r="47" spans="1:5" s="1" customFormat="1" ht="18.75" thickBot="1" thickTop="1">
      <c r="A47" s="1">
        <v>1</v>
      </c>
      <c r="B47" s="1">
        <v>311</v>
      </c>
      <c r="C47" s="43" t="s">
        <v>30</v>
      </c>
      <c r="D47" s="5" t="s">
        <v>140</v>
      </c>
      <c r="E47" s="2"/>
    </row>
    <row r="48" spans="1:5" s="1" customFormat="1" ht="16.5" thickBot="1" thickTop="1">
      <c r="A48" s="1">
        <v>1</v>
      </c>
      <c r="B48" s="1">
        <v>312</v>
      </c>
      <c r="C48" s="6" t="s">
        <v>141</v>
      </c>
      <c r="D48" s="7">
        <f>MATCH(D47,'[1]категории'!$B$3:$B$21,0)</f>
        <v>13</v>
      </c>
      <c r="E48" s="2"/>
    </row>
    <row r="49" spans="1:5" s="1" customFormat="1" ht="16.5" thickBot="1" thickTop="1">
      <c r="A49" s="1">
        <v>1</v>
      </c>
      <c r="B49" s="1">
        <v>313</v>
      </c>
      <c r="C49" s="6" t="s">
        <v>142</v>
      </c>
      <c r="D49" s="55" t="str">
        <f>IF(ISNA(#REF!),"-?-",INDEX('[1]категории'!$D$3:$D$21,D48))</f>
        <v>World</v>
      </c>
      <c r="E49" s="2"/>
    </row>
    <row r="50" spans="1:5" s="1" customFormat="1" ht="18.75" thickBot="1" thickTop="1">
      <c r="A50" s="1">
        <v>1</v>
      </c>
      <c r="B50" s="1">
        <v>315</v>
      </c>
      <c r="C50" s="43" t="s">
        <v>143</v>
      </c>
      <c r="D50" s="5" t="s">
        <v>31</v>
      </c>
      <c r="E50" s="2"/>
    </row>
    <row r="51" spans="1:5" s="1" customFormat="1" ht="16.5" thickBot="1" thickTop="1">
      <c r="A51" s="1">
        <v>1</v>
      </c>
      <c r="B51" s="1">
        <v>316</v>
      </c>
      <c r="C51" s="43" t="s">
        <v>144</v>
      </c>
      <c r="D51" s="37" t="str">
        <f>INDEX('[3]world'!$D$3:$D$346,MATCH(D50,'[3]world'!$B$3:$B$346,0))</f>
        <v>RU</v>
      </c>
      <c r="E51" s="2"/>
    </row>
    <row r="52" spans="1:5" s="1" customFormat="1" ht="16.5" thickBot="1" thickTop="1">
      <c r="A52" s="1">
        <v>1</v>
      </c>
      <c r="B52" s="1">
        <v>317</v>
      </c>
      <c r="C52" s="43" t="s">
        <v>145</v>
      </c>
      <c r="D52" s="7">
        <f>MATCH(D50,'[3]world'!$B$3:$B$101,0)</f>
        <v>33</v>
      </c>
      <c r="E52" s="2"/>
    </row>
    <row r="53" spans="1:3" ht="6.75" customHeight="1" thickBot="1" thickTop="1">
      <c r="A53" s="1"/>
      <c r="C53" s="31"/>
    </row>
    <row r="54" spans="1:5" s="1" customFormat="1" ht="18.75" thickBot="1" thickTop="1">
      <c r="A54" s="1">
        <v>1</v>
      </c>
      <c r="B54" s="1">
        <v>321</v>
      </c>
      <c r="C54" s="43" t="s">
        <v>132</v>
      </c>
      <c r="D54" s="5" t="s">
        <v>129</v>
      </c>
      <c r="E54" s="2"/>
    </row>
    <row r="55" spans="1:5" s="1" customFormat="1" ht="16.5" thickBot="1" thickTop="1">
      <c r="A55" s="1">
        <v>1</v>
      </c>
      <c r="B55" s="1">
        <v>322</v>
      </c>
      <c r="C55" s="6" t="s">
        <v>141</v>
      </c>
      <c r="D55" s="7">
        <f>MATCH(D54,'[1]категории'!$B$3:$B$21,0)</f>
        <v>2</v>
      </c>
      <c r="E55" s="2"/>
    </row>
    <row r="56" spans="1:5" s="1" customFormat="1" ht="16.5" thickBot="1" thickTop="1">
      <c r="A56" s="1">
        <v>1</v>
      </c>
      <c r="B56" s="1">
        <v>323</v>
      </c>
      <c r="C56" s="6" t="s">
        <v>142</v>
      </c>
      <c r="D56" s="55" t="str">
        <f>IF(ISNA(#REF!),"-?-",INDEX('[1]категории'!$D$3:$D$21,D55))</f>
        <v>YEAR</v>
      </c>
      <c r="E56" s="2"/>
    </row>
    <row r="57" spans="1:5" s="1" customFormat="1" ht="18.75" thickBot="1" thickTop="1">
      <c r="A57" s="1">
        <v>1</v>
      </c>
      <c r="B57" s="1">
        <v>325</v>
      </c>
      <c r="C57" s="43" t="s">
        <v>146</v>
      </c>
      <c r="D57" s="5">
        <v>2009</v>
      </c>
      <c r="E57" s="2"/>
    </row>
    <row r="58" spans="1:5" s="1" customFormat="1" ht="16.5" thickBot="1" thickTop="1">
      <c r="A58" s="1">
        <v>1</v>
      </c>
      <c r="B58" s="1">
        <v>326</v>
      </c>
      <c r="C58" s="43" t="s">
        <v>147</v>
      </c>
      <c r="D58" s="44">
        <f>INDEX('[1]period'!$D$3:$D$176,MATCH(D57,'[1]period'!$B$3:$B$176,0))</f>
        <v>2009</v>
      </c>
      <c r="E58" s="2"/>
    </row>
    <row r="59" spans="1:5" s="1" customFormat="1" ht="16.5" thickBot="1" thickTop="1">
      <c r="A59" s="1">
        <v>1</v>
      </c>
      <c r="B59" s="1">
        <v>327</v>
      </c>
      <c r="C59" s="43" t="s">
        <v>148</v>
      </c>
      <c r="D59" s="44">
        <f>MATCH(D58,'[1]period'!$B$3:$B$176,0)</f>
        <v>133</v>
      </c>
      <c r="E59" s="2"/>
    </row>
    <row r="60" ht="8.25" customHeight="1" thickTop="1">
      <c r="A60" s="1"/>
    </row>
    <row r="61" spans="1:7" s="14" customFormat="1" ht="15">
      <c r="A61" s="11"/>
      <c r="B61" s="11"/>
      <c r="C61" s="12" t="s">
        <v>22</v>
      </c>
      <c r="D61" s="13"/>
      <c r="E61" s="13"/>
      <c r="F61" s="13"/>
      <c r="G61" s="35"/>
    </row>
    <row r="62" spans="1:14" s="16" customFormat="1" ht="15">
      <c r="A62" s="15">
        <v>2</v>
      </c>
      <c r="B62" s="36"/>
      <c r="C62" s="36"/>
      <c r="D62" s="16">
        <v>3</v>
      </c>
      <c r="E62" s="16">
        <v>4</v>
      </c>
      <c r="F62" s="16">
        <v>5</v>
      </c>
      <c r="G62" s="16">
        <v>5</v>
      </c>
      <c r="H62" s="16">
        <v>5</v>
      </c>
      <c r="I62" s="16">
        <v>5</v>
      </c>
      <c r="J62" s="16">
        <v>5</v>
      </c>
      <c r="K62" s="16">
        <v>5</v>
      </c>
      <c r="L62" s="16">
        <v>5</v>
      </c>
      <c r="M62" s="16">
        <v>5</v>
      </c>
      <c r="N62" s="16">
        <v>5</v>
      </c>
    </row>
    <row r="63" spans="1:14" ht="15.75" thickBot="1">
      <c r="A63" s="1">
        <v>3</v>
      </c>
      <c r="B63" s="38"/>
      <c r="C63" s="41"/>
      <c r="D63" s="38"/>
      <c r="E63" s="38" t="s">
        <v>27</v>
      </c>
      <c r="F63" s="37" t="str">
        <f>INDEX('[2]urban'!$D$3:$D$5,MATCH(F64,'[2]urban'!$B$3:$B$5,0))</f>
        <v>TOT</v>
      </c>
      <c r="G63" s="37" t="str">
        <f>INDEX('[2]urban'!$D$3:$D$5,MATCH(G64,'[2]urban'!$B$3:$B$5,0))</f>
        <v>TOT</v>
      </c>
      <c r="H63" s="37" t="str">
        <f>INDEX('[2]urban'!$D$3:$D$5,MATCH(H64,'[2]urban'!$B$3:$B$5,0))</f>
        <v>TOT</v>
      </c>
      <c r="I63" s="37" t="str">
        <f>INDEX('[2]urban'!$D$3:$D$5,MATCH(I64,'[2]urban'!$B$3:$B$5,0))</f>
        <v>URB</v>
      </c>
      <c r="J63" s="37" t="str">
        <f>INDEX('[2]urban'!$D$3:$D$5,MATCH(J64,'[2]urban'!$B$3:$B$5,0))</f>
        <v>URB</v>
      </c>
      <c r="K63" s="37" t="str">
        <f>INDEX('[2]urban'!$D$3:$D$5,MATCH(K64,'[2]urban'!$B$3:$B$5,0))</f>
        <v>URB</v>
      </c>
      <c r="L63" s="37" t="str">
        <f>INDEX('[2]urban'!$D$3:$D$5,MATCH(L64,'[2]urban'!$B$3:$B$5,0))</f>
        <v>RUR</v>
      </c>
      <c r="M63" s="37" t="str">
        <f>INDEX('[2]urban'!$D$3:$D$5,MATCH(M64,'[2]urban'!$B$3:$B$5,0))</f>
        <v>RUR</v>
      </c>
      <c r="N63" s="37" t="str">
        <f>INDEX('[2]urban'!$D$3:$D$5,MATCH(N64,'[2]urban'!$B$3:$B$5,0))</f>
        <v>RUR</v>
      </c>
    </row>
    <row r="64" spans="1:14" ht="45.75" thickTop="1">
      <c r="A64" s="39">
        <v>4</v>
      </c>
      <c r="B64" s="38"/>
      <c r="C64" s="47"/>
      <c r="D64" s="38" t="s">
        <v>27</v>
      </c>
      <c r="E64" s="47" t="s">
        <v>32</v>
      </c>
      <c r="F64" s="46" t="s">
        <v>34</v>
      </c>
      <c r="G64" s="46" t="s">
        <v>34</v>
      </c>
      <c r="H64" s="46" t="s">
        <v>34</v>
      </c>
      <c r="I64" s="46" t="s">
        <v>33</v>
      </c>
      <c r="J64" s="46" t="s">
        <v>33</v>
      </c>
      <c r="K64" s="46" t="s">
        <v>33</v>
      </c>
      <c r="L64" s="46" t="s">
        <v>35</v>
      </c>
      <c r="M64" s="46" t="s">
        <v>35</v>
      </c>
      <c r="N64" s="46" t="s">
        <v>35</v>
      </c>
    </row>
    <row r="65" spans="1:14" ht="15">
      <c r="A65" s="1">
        <v>3</v>
      </c>
      <c r="B65" s="38"/>
      <c r="C65" s="41"/>
      <c r="D65" s="38"/>
      <c r="E65" s="38" t="s">
        <v>27</v>
      </c>
      <c r="F65" s="44" t="str">
        <f>INDEX('[3]sex'!$D$3:$D$176,MATCH(F66,'[3]sex'!$B$3:$B$176,0))</f>
        <v>both_s</v>
      </c>
      <c r="G65" s="44" t="str">
        <f>INDEX('[3]sex'!$D$3:$D$176,MATCH(G66,'[3]sex'!$B$3:$B$176,0))</f>
        <v>males</v>
      </c>
      <c r="H65" s="44" t="str">
        <f>INDEX('[3]sex'!$D$3:$D$176,MATCH(H66,'[3]sex'!$B$3:$B$176,0))</f>
        <v>females</v>
      </c>
      <c r="I65" s="44" t="str">
        <f>INDEX('[3]sex'!$D$3:$D$176,MATCH(I66,'[3]sex'!$B$3:$B$176,0))</f>
        <v>both_s</v>
      </c>
      <c r="J65" s="44" t="str">
        <f>INDEX('[3]sex'!$D$3:$D$176,MATCH(J66,'[3]sex'!$B$3:$B$176,0))</f>
        <v>males</v>
      </c>
      <c r="K65" s="44" t="str">
        <f>INDEX('[3]sex'!$D$3:$D$176,MATCH(K66,'[3]sex'!$B$3:$B$176,0))</f>
        <v>females</v>
      </c>
      <c r="L65" s="44" t="str">
        <f>INDEX('[3]sex'!$D$3:$D$176,MATCH(L66,'[3]sex'!$B$3:$B$176,0))</f>
        <v>both_s</v>
      </c>
      <c r="M65" s="44" t="str">
        <f>INDEX('[3]sex'!$D$3:$D$176,MATCH(M66,'[3]sex'!$B$3:$B$176,0))</f>
        <v>males</v>
      </c>
      <c r="N65" s="44" t="str">
        <f>INDEX('[3]sex'!$D$3:$D$176,MATCH(N66,'[3]sex'!$B$3:$B$176,0))</f>
        <v>females</v>
      </c>
    </row>
    <row r="66" spans="1:14" ht="26.25">
      <c r="A66" s="39">
        <v>4</v>
      </c>
      <c r="B66" s="38"/>
      <c r="C66" s="47"/>
      <c r="D66" s="38" t="s">
        <v>27</v>
      </c>
      <c r="E66" s="50" t="s">
        <v>135</v>
      </c>
      <c r="F66" s="51" t="s">
        <v>137</v>
      </c>
      <c r="G66" s="51" t="s">
        <v>138</v>
      </c>
      <c r="H66" s="51" t="s">
        <v>139</v>
      </c>
      <c r="I66" s="51" t="s">
        <v>137</v>
      </c>
      <c r="J66" s="51" t="s">
        <v>138</v>
      </c>
      <c r="K66" s="51" t="s">
        <v>139</v>
      </c>
      <c r="L66" s="51" t="s">
        <v>137</v>
      </c>
      <c r="M66" s="51" t="s">
        <v>138</v>
      </c>
      <c r="N66" s="51" t="s">
        <v>139</v>
      </c>
    </row>
    <row r="67" spans="1:14" ht="15" thickBot="1">
      <c r="A67" s="39">
        <v>5</v>
      </c>
      <c r="B67" s="37"/>
      <c r="C67" s="46"/>
      <c r="D67" s="48">
        <f>INDEX('[3]regions'!$D$3:$D$151,MATCH(E67,'[3]regions'!$B$3:$B$151,0))</f>
        <v>1</v>
      </c>
      <c r="E67" s="49" t="s">
        <v>36</v>
      </c>
      <c r="F67" s="53">
        <v>38.8</v>
      </c>
      <c r="G67" s="53">
        <v>36.1</v>
      </c>
      <c r="H67" s="53">
        <v>41.1</v>
      </c>
      <c r="I67" s="53">
        <v>38.9</v>
      </c>
      <c r="J67" s="53">
        <v>36.2</v>
      </c>
      <c r="K67" s="53">
        <v>41.2</v>
      </c>
      <c r="L67" s="53">
        <v>38.4</v>
      </c>
      <c r="M67" s="53">
        <v>35.8</v>
      </c>
      <c r="N67" s="53">
        <v>40.8</v>
      </c>
    </row>
    <row r="68" spans="1:14" ht="15" thickBot="1" thickTop="1">
      <c r="A68" s="39">
        <v>5</v>
      </c>
      <c r="B68" s="37"/>
      <c r="C68" s="46"/>
      <c r="D68" s="48">
        <f>INDEX('[3]regions'!$D$3:$D$151,MATCH(E68,'[3]regions'!$B$3:$B$151,0))</f>
        <v>100</v>
      </c>
      <c r="E68" s="49" t="s">
        <v>37</v>
      </c>
      <c r="F68" s="53">
        <v>40.9</v>
      </c>
      <c r="G68" s="53">
        <v>37.9</v>
      </c>
      <c r="H68" s="53">
        <v>43.4</v>
      </c>
      <c r="I68" s="53">
        <v>40.6</v>
      </c>
      <c r="J68" s="53">
        <v>37.7</v>
      </c>
      <c r="K68" s="53">
        <v>43</v>
      </c>
      <c r="L68" s="53">
        <v>42.2</v>
      </c>
      <c r="M68" s="53">
        <v>38.6</v>
      </c>
      <c r="N68" s="53">
        <v>45.2</v>
      </c>
    </row>
    <row r="69" spans="1:14" ht="15" thickBot="1" thickTop="1">
      <c r="A69" s="39">
        <v>5</v>
      </c>
      <c r="B69" s="37"/>
      <c r="C69" s="46"/>
      <c r="D69" s="48">
        <f>INDEX('[3]regions'!$D$3:$D$151,MATCH(E69,'[3]regions'!$B$3:$B$151,0))</f>
        <v>110</v>
      </c>
      <c r="E69" s="49" t="s">
        <v>38</v>
      </c>
      <c r="F69" s="52">
        <v>40.1</v>
      </c>
      <c r="G69" s="52">
        <v>37.4</v>
      </c>
      <c r="H69" s="52">
        <v>42.3</v>
      </c>
      <c r="I69" s="52">
        <v>38.8</v>
      </c>
      <c r="J69" s="52">
        <v>36.4</v>
      </c>
      <c r="K69" s="52">
        <v>40.7</v>
      </c>
      <c r="L69" s="52">
        <v>42.7</v>
      </c>
      <c r="M69" s="52">
        <v>39.3</v>
      </c>
      <c r="N69" s="52">
        <v>45.6</v>
      </c>
    </row>
    <row r="70" spans="1:14" ht="15" thickBot="1" thickTop="1">
      <c r="A70" s="39">
        <v>5</v>
      </c>
      <c r="B70" s="37"/>
      <c r="C70" s="46"/>
      <c r="D70" s="48">
        <f>INDEX('[3]regions'!$D$3:$D$151,MATCH(E70,'[3]regions'!$B$3:$B$151,0))</f>
        <v>111</v>
      </c>
      <c r="E70" s="49" t="s">
        <v>39</v>
      </c>
      <c r="F70" s="52">
        <v>40.1</v>
      </c>
      <c r="G70" s="52">
        <v>36.9</v>
      </c>
      <c r="H70" s="52">
        <v>42.8</v>
      </c>
      <c r="I70" s="52">
        <v>39.5</v>
      </c>
      <c r="J70" s="52">
        <v>36.4</v>
      </c>
      <c r="K70" s="52">
        <v>42</v>
      </c>
      <c r="L70" s="52">
        <v>41.5</v>
      </c>
      <c r="M70" s="52">
        <v>37.8</v>
      </c>
      <c r="N70" s="52">
        <v>44.6</v>
      </c>
    </row>
    <row r="71" spans="1:14" ht="15" thickBot="1" thickTop="1">
      <c r="A71" s="39">
        <v>5</v>
      </c>
      <c r="B71" s="37"/>
      <c r="C71" s="46"/>
      <c r="D71" s="48">
        <f>INDEX('[3]regions'!$D$3:$D$151,MATCH(E71,'[3]regions'!$B$3:$B$151,0))</f>
        <v>112</v>
      </c>
      <c r="E71" s="49" t="s">
        <v>40</v>
      </c>
      <c r="F71" s="52">
        <v>40.7</v>
      </c>
      <c r="G71" s="52">
        <v>37.1</v>
      </c>
      <c r="H71" s="52">
        <v>43.6</v>
      </c>
      <c r="I71" s="52">
        <v>40.4</v>
      </c>
      <c r="J71" s="52">
        <v>36.9</v>
      </c>
      <c r="K71" s="52">
        <v>43.2</v>
      </c>
      <c r="L71" s="52">
        <v>41.7</v>
      </c>
      <c r="M71" s="52">
        <v>37.9</v>
      </c>
      <c r="N71" s="52">
        <v>44.7</v>
      </c>
    </row>
    <row r="72" spans="1:14" ht="15" thickBot="1" thickTop="1">
      <c r="A72" s="39">
        <v>5</v>
      </c>
      <c r="B72" s="37"/>
      <c r="C72" s="46"/>
      <c r="D72" s="48">
        <f>INDEX('[3]regions'!$D$3:$D$151,MATCH(E72,'[3]regions'!$B$3:$B$151,0))</f>
        <v>113</v>
      </c>
      <c r="E72" s="49" t="s">
        <v>41</v>
      </c>
      <c r="F72" s="52">
        <v>41.3</v>
      </c>
      <c r="G72" s="52">
        <v>38.3</v>
      </c>
      <c r="H72" s="52">
        <v>43.9</v>
      </c>
      <c r="I72" s="52">
        <v>40.4</v>
      </c>
      <c r="J72" s="52">
        <v>37.5</v>
      </c>
      <c r="K72" s="52">
        <v>42.8</v>
      </c>
      <c r="L72" s="52">
        <v>42.9</v>
      </c>
      <c r="M72" s="52">
        <v>39.5</v>
      </c>
      <c r="N72" s="52">
        <v>45.9</v>
      </c>
    </row>
    <row r="73" spans="1:14" ht="15" thickBot="1" thickTop="1">
      <c r="A73" s="39">
        <v>5</v>
      </c>
      <c r="B73" s="37"/>
      <c r="C73" s="46"/>
      <c r="D73" s="48">
        <f>INDEX('[3]regions'!$D$3:$D$151,MATCH(E73,'[3]regions'!$B$3:$B$151,0))</f>
        <v>114</v>
      </c>
      <c r="E73" s="49" t="s">
        <v>42</v>
      </c>
      <c r="F73" s="52">
        <v>40.9</v>
      </c>
      <c r="G73" s="52">
        <v>37.2</v>
      </c>
      <c r="H73" s="52">
        <v>43.9</v>
      </c>
      <c r="I73" s="52">
        <v>40.7</v>
      </c>
      <c r="J73" s="52">
        <v>36.9</v>
      </c>
      <c r="K73" s="52">
        <v>43.7</v>
      </c>
      <c r="L73" s="52">
        <v>41.9</v>
      </c>
      <c r="M73" s="52">
        <v>38.5</v>
      </c>
      <c r="N73" s="52">
        <v>44.8</v>
      </c>
    </row>
    <row r="74" spans="1:14" ht="15" thickBot="1" thickTop="1">
      <c r="A74" s="39">
        <v>5</v>
      </c>
      <c r="B74" s="37"/>
      <c r="C74" s="46"/>
      <c r="D74" s="48">
        <f>INDEX('[3]regions'!$D$3:$D$151,MATCH(E74,'[3]regions'!$B$3:$B$151,0))</f>
        <v>115</v>
      </c>
      <c r="E74" s="49" t="s">
        <v>43</v>
      </c>
      <c r="F74" s="52">
        <v>40.7</v>
      </c>
      <c r="G74" s="52">
        <v>37.5</v>
      </c>
      <c r="H74" s="52">
        <v>43.3</v>
      </c>
      <c r="I74" s="52">
        <v>40.3</v>
      </c>
      <c r="J74" s="52">
        <v>37.4</v>
      </c>
      <c r="K74" s="52">
        <v>42.7</v>
      </c>
      <c r="L74" s="52">
        <v>41.9</v>
      </c>
      <c r="M74" s="52">
        <v>38</v>
      </c>
      <c r="N74" s="52">
        <v>45.1</v>
      </c>
    </row>
    <row r="75" spans="1:14" ht="15" thickBot="1" thickTop="1">
      <c r="A75" s="39">
        <v>5</v>
      </c>
      <c r="B75" s="37"/>
      <c r="C75" s="46"/>
      <c r="D75" s="48">
        <f>INDEX('[3]regions'!$D$3:$D$151,MATCH(E75,'[3]regions'!$B$3:$B$151,0))</f>
        <v>116</v>
      </c>
      <c r="E75" s="49" t="s">
        <v>44</v>
      </c>
      <c r="F75" s="52">
        <v>40</v>
      </c>
      <c r="G75" s="52">
        <v>36.9</v>
      </c>
      <c r="H75" s="52">
        <v>42.7</v>
      </c>
      <c r="I75" s="52">
        <v>39.4</v>
      </c>
      <c r="J75" s="52">
        <v>36.3</v>
      </c>
      <c r="K75" s="52">
        <v>42</v>
      </c>
      <c r="L75" s="52">
        <v>41.3</v>
      </c>
      <c r="M75" s="52">
        <v>38.2</v>
      </c>
      <c r="N75" s="52">
        <v>44.1</v>
      </c>
    </row>
    <row r="76" spans="1:14" ht="15" thickBot="1" thickTop="1">
      <c r="A76" s="39">
        <v>5</v>
      </c>
      <c r="B76" s="37"/>
      <c r="C76" s="46"/>
      <c r="D76" s="48">
        <f>INDEX('[3]regions'!$D$3:$D$151,MATCH(E76,'[3]regions'!$B$3:$B$151,0))</f>
        <v>117</v>
      </c>
      <c r="E76" s="49" t="s">
        <v>45</v>
      </c>
      <c r="F76" s="52">
        <v>40.7</v>
      </c>
      <c r="G76" s="52">
        <v>37.7</v>
      </c>
      <c r="H76" s="52">
        <v>43.3</v>
      </c>
      <c r="I76" s="52">
        <v>39.1</v>
      </c>
      <c r="J76" s="52">
        <v>36.4</v>
      </c>
      <c r="K76" s="52">
        <v>41.3</v>
      </c>
      <c r="L76" s="52">
        <v>43.6</v>
      </c>
      <c r="M76" s="52">
        <v>39.8</v>
      </c>
      <c r="N76" s="52">
        <v>46.9</v>
      </c>
    </row>
    <row r="77" spans="1:14" ht="15" thickBot="1" thickTop="1">
      <c r="A77" s="39">
        <v>5</v>
      </c>
      <c r="B77" s="37"/>
      <c r="C77" s="46"/>
      <c r="D77" s="48">
        <f>INDEX('[3]regions'!$D$3:$D$151,MATCH(E77,'[3]regions'!$B$3:$B$151,0))</f>
        <v>118</v>
      </c>
      <c r="E77" s="49" t="s">
        <v>46</v>
      </c>
      <c r="F77" s="52">
        <v>40.6</v>
      </c>
      <c r="G77" s="52">
        <v>37.6</v>
      </c>
      <c r="H77" s="52">
        <v>43.1</v>
      </c>
      <c r="I77" s="52">
        <v>39.9</v>
      </c>
      <c r="J77" s="52">
        <v>37.2</v>
      </c>
      <c r="K77" s="52">
        <v>42.1</v>
      </c>
      <c r="L77" s="52">
        <v>42</v>
      </c>
      <c r="M77" s="52">
        <v>38.5</v>
      </c>
      <c r="N77" s="52">
        <v>45</v>
      </c>
    </row>
    <row r="78" spans="1:14" ht="15" thickBot="1" thickTop="1">
      <c r="A78" s="39">
        <v>5</v>
      </c>
      <c r="B78" s="37"/>
      <c r="C78" s="46"/>
      <c r="D78" s="48">
        <f>INDEX('[3]regions'!$D$3:$D$151,MATCH(E78,'[3]regions'!$B$3:$B$151,0))</f>
        <v>119</v>
      </c>
      <c r="E78" s="49" t="s">
        <v>47</v>
      </c>
      <c r="F78" s="52">
        <v>40.3</v>
      </c>
      <c r="G78" s="52">
        <v>37.1</v>
      </c>
      <c r="H78" s="52">
        <v>43</v>
      </c>
      <c r="I78" s="52">
        <v>40.2</v>
      </c>
      <c r="J78" s="52">
        <v>37</v>
      </c>
      <c r="K78" s="52">
        <v>42.9</v>
      </c>
      <c r="L78" s="52">
        <v>40.6</v>
      </c>
      <c r="M78" s="52">
        <v>37.4</v>
      </c>
      <c r="N78" s="52">
        <v>43.4</v>
      </c>
    </row>
    <row r="79" spans="1:14" ht="15" thickBot="1" thickTop="1">
      <c r="A79" s="39">
        <v>5</v>
      </c>
      <c r="B79" s="37"/>
      <c r="C79" s="46"/>
      <c r="D79" s="48">
        <f>INDEX('[3]regions'!$D$3:$D$151,MATCH(E79,'[3]regions'!$B$3:$B$151,0))</f>
        <v>120</v>
      </c>
      <c r="E79" s="49" t="s">
        <v>48</v>
      </c>
      <c r="F79" s="52">
        <v>40.7</v>
      </c>
      <c r="G79" s="52">
        <v>37.6</v>
      </c>
      <c r="H79" s="52">
        <v>43.3</v>
      </c>
      <c r="I79" s="52">
        <v>40.1</v>
      </c>
      <c r="J79" s="52">
        <v>37.1</v>
      </c>
      <c r="K79" s="52">
        <v>42.6</v>
      </c>
      <c r="L79" s="52">
        <v>41.7</v>
      </c>
      <c r="M79" s="52">
        <v>38.4</v>
      </c>
      <c r="N79" s="52">
        <v>44.6</v>
      </c>
    </row>
    <row r="80" spans="1:14" ht="15" thickBot="1" thickTop="1">
      <c r="A80" s="39">
        <v>5</v>
      </c>
      <c r="B80" s="37"/>
      <c r="C80" s="46"/>
      <c r="D80" s="48">
        <f>INDEX('[3]regions'!$D$3:$D$151,MATCH(E80,'[3]regions'!$B$3:$B$151,0))</f>
        <v>121</v>
      </c>
      <c r="E80" s="49" t="s">
        <v>49</v>
      </c>
      <c r="F80" s="52">
        <v>41.7</v>
      </c>
      <c r="G80" s="52">
        <v>38.3</v>
      </c>
      <c r="H80" s="52">
        <v>44.5</v>
      </c>
      <c r="I80" s="52">
        <v>40.6</v>
      </c>
      <c r="J80" s="52">
        <v>37.5</v>
      </c>
      <c r="K80" s="52">
        <v>43.2</v>
      </c>
      <c r="L80" s="52">
        <v>44.2</v>
      </c>
      <c r="M80" s="52">
        <v>40.1</v>
      </c>
      <c r="N80" s="52">
        <v>47.7</v>
      </c>
    </row>
    <row r="81" spans="1:14" ht="15" thickBot="1" thickTop="1">
      <c r="A81" s="39">
        <v>5</v>
      </c>
      <c r="B81" s="37"/>
      <c r="C81" s="46"/>
      <c r="D81" s="48">
        <f>INDEX('[3]regions'!$D$3:$D$151,MATCH(E81,'[3]regions'!$B$3:$B$151,0))</f>
        <v>122</v>
      </c>
      <c r="E81" s="49" t="s">
        <v>50</v>
      </c>
      <c r="F81" s="52">
        <v>40.6</v>
      </c>
      <c r="G81" s="52">
        <v>37.3</v>
      </c>
      <c r="H81" s="52">
        <v>43.4</v>
      </c>
      <c r="I81" s="52">
        <v>39.9</v>
      </c>
      <c r="J81" s="52">
        <v>36.7</v>
      </c>
      <c r="K81" s="52">
        <v>42.5</v>
      </c>
      <c r="L81" s="52">
        <v>42.5</v>
      </c>
      <c r="M81" s="52">
        <v>38.6</v>
      </c>
      <c r="N81" s="52">
        <v>45.7</v>
      </c>
    </row>
    <row r="82" spans="1:14" ht="15" thickBot="1" thickTop="1">
      <c r="A82" s="39">
        <v>5</v>
      </c>
      <c r="B82" s="37"/>
      <c r="C82" s="46"/>
      <c r="D82" s="48">
        <f>INDEX('[3]regions'!$D$3:$D$151,MATCH(E82,'[3]regions'!$B$3:$B$151,0))</f>
        <v>123</v>
      </c>
      <c r="E82" s="49" t="s">
        <v>51</v>
      </c>
      <c r="F82" s="52">
        <v>41.5</v>
      </c>
      <c r="G82" s="52">
        <v>38.3</v>
      </c>
      <c r="H82" s="52">
        <v>44.1</v>
      </c>
      <c r="I82" s="52">
        <v>40.6</v>
      </c>
      <c r="J82" s="52">
        <v>37.6</v>
      </c>
      <c r="K82" s="52">
        <v>43.1</v>
      </c>
      <c r="L82" s="52">
        <v>42.6</v>
      </c>
      <c r="M82" s="52">
        <v>39.2</v>
      </c>
      <c r="N82" s="52">
        <v>45.5</v>
      </c>
    </row>
    <row r="83" spans="1:14" ht="15" thickBot="1" thickTop="1">
      <c r="A83" s="39">
        <v>5</v>
      </c>
      <c r="B83" s="37"/>
      <c r="C83" s="46"/>
      <c r="D83" s="48">
        <f>INDEX('[3]regions'!$D$3:$D$151,MATCH(E83,'[3]regions'!$B$3:$B$151,0))</f>
        <v>124</v>
      </c>
      <c r="E83" s="49" t="s">
        <v>52</v>
      </c>
      <c r="F83" s="52">
        <v>41.1</v>
      </c>
      <c r="G83" s="52">
        <v>37.4</v>
      </c>
      <c r="H83" s="52">
        <v>44</v>
      </c>
      <c r="I83" s="52">
        <v>40.3</v>
      </c>
      <c r="J83" s="52">
        <v>36.8</v>
      </c>
      <c r="K83" s="52">
        <v>43.1</v>
      </c>
      <c r="L83" s="52">
        <v>43.4</v>
      </c>
      <c r="M83" s="52">
        <v>39.4</v>
      </c>
      <c r="N83" s="52">
        <v>46.9</v>
      </c>
    </row>
    <row r="84" spans="1:14" ht="15" thickBot="1" thickTop="1">
      <c r="A84" s="39">
        <v>5</v>
      </c>
      <c r="B84" s="37"/>
      <c r="C84" s="46"/>
      <c r="D84" s="48">
        <f>INDEX('[3]regions'!$D$3:$D$151,MATCH(E84,'[3]regions'!$B$3:$B$151,0))</f>
        <v>125</v>
      </c>
      <c r="E84" s="49" t="s">
        <v>53</v>
      </c>
      <c r="F84" s="52">
        <v>42.1</v>
      </c>
      <c r="G84" s="52">
        <v>38.5</v>
      </c>
      <c r="H84" s="52">
        <v>45.1</v>
      </c>
      <c r="I84" s="52">
        <v>42.1</v>
      </c>
      <c r="J84" s="52">
        <v>38.5</v>
      </c>
      <c r="K84" s="52">
        <v>45</v>
      </c>
      <c r="L84" s="52">
        <v>42</v>
      </c>
      <c r="M84" s="52">
        <v>38.3</v>
      </c>
      <c r="N84" s="52">
        <v>45.2</v>
      </c>
    </row>
    <row r="85" spans="1:14" ht="15" thickBot="1" thickTop="1">
      <c r="A85" s="39">
        <v>5</v>
      </c>
      <c r="B85" s="37"/>
      <c r="C85" s="46"/>
      <c r="D85" s="48">
        <f>INDEX('[3]regions'!$D$3:$D$151,MATCH(E85,'[3]regions'!$B$3:$B$151,0))</f>
        <v>126</v>
      </c>
      <c r="E85" s="49" t="s">
        <v>54</v>
      </c>
      <c r="F85" s="52">
        <v>40.7</v>
      </c>
      <c r="G85" s="52">
        <v>37.3</v>
      </c>
      <c r="H85" s="52">
        <v>43.5</v>
      </c>
      <c r="I85" s="52">
        <v>40.3</v>
      </c>
      <c r="J85" s="52">
        <v>36.9</v>
      </c>
      <c r="K85" s="52">
        <v>43.1</v>
      </c>
      <c r="L85" s="52">
        <v>42.5</v>
      </c>
      <c r="M85" s="52">
        <v>38.9</v>
      </c>
      <c r="N85" s="52">
        <v>45.6</v>
      </c>
    </row>
    <row r="86" spans="1:14" ht="15" thickBot="1" thickTop="1">
      <c r="A86" s="39">
        <v>5</v>
      </c>
      <c r="B86" s="37"/>
      <c r="C86" s="46"/>
      <c r="D86" s="48">
        <f>INDEX('[3]regions'!$D$3:$D$151,MATCH(E86,'[3]regions'!$B$3:$B$151,0))</f>
        <v>127</v>
      </c>
      <c r="E86" s="49" t="s">
        <v>55</v>
      </c>
      <c r="F86" s="52">
        <v>41.2</v>
      </c>
      <c r="G86" s="52">
        <v>38.9</v>
      </c>
      <c r="H86" s="52">
        <v>43.3</v>
      </c>
      <c r="I86" s="52">
        <v>41.2</v>
      </c>
      <c r="J86" s="52">
        <v>38.9</v>
      </c>
      <c r="K86" s="52">
        <v>43.3</v>
      </c>
      <c r="L86" s="52" t="s">
        <v>127</v>
      </c>
      <c r="M86" s="52" t="s">
        <v>127</v>
      </c>
      <c r="N86" s="52" t="s">
        <v>127</v>
      </c>
    </row>
    <row r="87" spans="1:14" ht="15" thickBot="1" thickTop="1">
      <c r="A87" s="39">
        <v>5</v>
      </c>
      <c r="B87" s="37"/>
      <c r="C87" s="46"/>
      <c r="D87" s="48">
        <f>INDEX('[3]regions'!$D$3:$D$151,MATCH(E87,'[3]regions'!$B$3:$B$151,0))</f>
        <v>200</v>
      </c>
      <c r="E87" s="49" t="s">
        <v>56</v>
      </c>
      <c r="F87" s="53">
        <v>39.7</v>
      </c>
      <c r="G87" s="53">
        <v>36.6</v>
      </c>
      <c r="H87" s="53">
        <v>42.3</v>
      </c>
      <c r="I87" s="53">
        <v>39.6</v>
      </c>
      <c r="J87" s="53">
        <v>36.5</v>
      </c>
      <c r="K87" s="53">
        <v>42.2</v>
      </c>
      <c r="L87" s="53">
        <v>40.2</v>
      </c>
      <c r="M87" s="53">
        <v>37</v>
      </c>
      <c r="N87" s="53">
        <v>43.1</v>
      </c>
    </row>
    <row r="88" spans="1:14" ht="15" thickBot="1" thickTop="1">
      <c r="A88" s="39">
        <v>5</v>
      </c>
      <c r="B88" s="37"/>
      <c r="C88" s="46"/>
      <c r="D88" s="48">
        <f>INDEX('[3]regions'!$D$3:$D$151,MATCH(E88,'[3]regions'!$B$3:$B$151,0))</f>
        <v>210</v>
      </c>
      <c r="E88" s="49" t="s">
        <v>57</v>
      </c>
      <c r="F88" s="52">
        <v>38.6</v>
      </c>
      <c r="G88" s="52">
        <v>35.6</v>
      </c>
      <c r="H88" s="52">
        <v>41.1</v>
      </c>
      <c r="I88" s="52">
        <v>38</v>
      </c>
      <c r="J88" s="52">
        <v>35.1</v>
      </c>
      <c r="K88" s="52">
        <v>40.5</v>
      </c>
      <c r="L88" s="52">
        <v>40.3</v>
      </c>
      <c r="M88" s="52">
        <v>37.1</v>
      </c>
      <c r="N88" s="52">
        <v>43.1</v>
      </c>
    </row>
    <row r="89" spans="1:14" ht="15" thickBot="1" thickTop="1">
      <c r="A89" s="39">
        <v>5</v>
      </c>
      <c r="B89" s="37"/>
      <c r="C89" s="46"/>
      <c r="D89" s="48">
        <f>INDEX('[3]regions'!$D$3:$D$151,MATCH(E89,'[3]regions'!$B$3:$B$151,0))</f>
        <v>211</v>
      </c>
      <c r="E89" s="49" t="s">
        <v>58</v>
      </c>
      <c r="F89" s="52">
        <v>36.4</v>
      </c>
      <c r="G89" s="52">
        <v>34.2</v>
      </c>
      <c r="H89" s="52">
        <v>38.4</v>
      </c>
      <c r="I89" s="52">
        <v>36</v>
      </c>
      <c r="J89" s="52">
        <v>33.8</v>
      </c>
      <c r="K89" s="52">
        <v>38</v>
      </c>
      <c r="L89" s="52">
        <v>37.6</v>
      </c>
      <c r="M89" s="52">
        <v>35.5</v>
      </c>
      <c r="N89" s="52">
        <v>39.7</v>
      </c>
    </row>
    <row r="90" spans="1:14" ht="15" thickBot="1" thickTop="1">
      <c r="A90" s="39">
        <v>5</v>
      </c>
      <c r="B90" s="37"/>
      <c r="C90" s="46"/>
      <c r="D90" s="48">
        <f>INDEX('[3]regions'!$D$3:$D$151,MATCH(E90,'[3]regions'!$B$3:$B$151,0))</f>
        <v>212</v>
      </c>
      <c r="E90" s="49" t="s">
        <v>59</v>
      </c>
      <c r="F90" s="52">
        <v>38.1</v>
      </c>
      <c r="G90" s="52">
        <v>35.4</v>
      </c>
      <c r="H90" s="52">
        <v>40.6</v>
      </c>
      <c r="I90" s="52">
        <v>37.7</v>
      </c>
      <c r="J90" s="52">
        <v>34.9</v>
      </c>
      <c r="K90" s="52">
        <v>40.1</v>
      </c>
      <c r="L90" s="52">
        <v>39.3</v>
      </c>
      <c r="M90" s="52">
        <v>36.6</v>
      </c>
      <c r="N90" s="52">
        <v>41.8</v>
      </c>
    </row>
    <row r="91" spans="1:14" ht="15" thickBot="1" thickTop="1">
      <c r="A91" s="39">
        <v>5</v>
      </c>
      <c r="B91" s="37"/>
      <c r="C91" s="46"/>
      <c r="D91" s="48">
        <f>INDEX('[3]regions'!$D$3:$D$151,MATCH(E91,'[3]regions'!$B$3:$B$151,0))</f>
        <v>213</v>
      </c>
      <c r="E91" s="49" t="s">
        <v>60</v>
      </c>
      <c r="F91" s="52">
        <v>33.9</v>
      </c>
      <c r="G91" s="52">
        <v>32.1</v>
      </c>
      <c r="H91" s="52">
        <v>35.6</v>
      </c>
      <c r="I91" s="52">
        <v>34.2</v>
      </c>
      <c r="J91" s="52">
        <v>32.3</v>
      </c>
      <c r="K91" s="52">
        <v>35.8</v>
      </c>
      <c r="L91" s="52">
        <v>33.4</v>
      </c>
      <c r="M91" s="52">
        <v>31.7</v>
      </c>
      <c r="N91" s="52">
        <v>35.2</v>
      </c>
    </row>
    <row r="92" spans="1:14" ht="15" thickBot="1" thickTop="1">
      <c r="A92" s="39">
        <v>5</v>
      </c>
      <c r="B92" s="37"/>
      <c r="C92" s="46"/>
      <c r="D92" s="48">
        <f>INDEX('[3]regions'!$D$3:$D$151,MATCH(E92,'[3]regions'!$B$3:$B$151,0))</f>
        <v>214</v>
      </c>
      <c r="E92" s="49" t="s">
        <v>61</v>
      </c>
      <c r="F92" s="52">
        <v>39.1</v>
      </c>
      <c r="G92" s="52">
        <v>36.2</v>
      </c>
      <c r="H92" s="52">
        <v>41.5</v>
      </c>
      <c r="I92" s="52">
        <v>38.1</v>
      </c>
      <c r="J92" s="52">
        <v>35.3</v>
      </c>
      <c r="K92" s="52">
        <v>40.4</v>
      </c>
      <c r="L92" s="52">
        <v>41.2</v>
      </c>
      <c r="M92" s="52">
        <v>38</v>
      </c>
      <c r="N92" s="52">
        <v>44.1</v>
      </c>
    </row>
    <row r="93" spans="1:14" ht="15" thickBot="1" thickTop="1">
      <c r="A93" s="39">
        <v>5</v>
      </c>
      <c r="B93" s="37"/>
      <c r="C93" s="46"/>
      <c r="D93" s="48">
        <f>INDEX('[3]regions'!$D$3:$D$151,MATCH(E93,'[3]regions'!$B$3:$B$151,0))</f>
        <v>215</v>
      </c>
      <c r="E93" s="49" t="s">
        <v>62</v>
      </c>
      <c r="F93" s="52">
        <v>38.8</v>
      </c>
      <c r="G93" s="52">
        <v>36</v>
      </c>
      <c r="H93" s="52">
        <v>41.3</v>
      </c>
      <c r="I93" s="52">
        <v>39.6</v>
      </c>
      <c r="J93" s="52">
        <v>36.6</v>
      </c>
      <c r="K93" s="52">
        <v>42.2</v>
      </c>
      <c r="L93" s="52">
        <v>36.3</v>
      </c>
      <c r="M93" s="52">
        <v>34.1</v>
      </c>
      <c r="N93" s="52">
        <v>38.4</v>
      </c>
    </row>
    <row r="94" spans="1:14" ht="15" thickBot="1" thickTop="1">
      <c r="A94" s="39">
        <v>5</v>
      </c>
      <c r="B94" s="37"/>
      <c r="C94" s="46"/>
      <c r="D94" s="48">
        <f>INDEX('[3]regions'!$D$3:$D$151,MATCH(E94,'[3]regions'!$B$3:$B$151,0))</f>
        <v>216</v>
      </c>
      <c r="E94" s="49" t="s">
        <v>63</v>
      </c>
      <c r="F94" s="52">
        <v>40.5</v>
      </c>
      <c r="G94" s="52">
        <v>37.2</v>
      </c>
      <c r="H94" s="52">
        <v>43.4</v>
      </c>
      <c r="I94" s="52">
        <v>40.3</v>
      </c>
      <c r="J94" s="52">
        <v>37</v>
      </c>
      <c r="K94" s="52">
        <v>43.1</v>
      </c>
      <c r="L94" s="52">
        <v>41</v>
      </c>
      <c r="M94" s="52">
        <v>37.6</v>
      </c>
      <c r="N94" s="52">
        <v>43.9</v>
      </c>
    </row>
    <row r="95" spans="1:14" ht="15" thickBot="1" thickTop="1">
      <c r="A95" s="39">
        <v>5</v>
      </c>
      <c r="B95" s="37"/>
      <c r="C95" s="46"/>
      <c r="D95" s="48">
        <f>INDEX('[3]regions'!$D$3:$D$151,MATCH(E95,'[3]regions'!$B$3:$B$151,0))</f>
        <v>217</v>
      </c>
      <c r="E95" s="49" t="s">
        <v>64</v>
      </c>
      <c r="F95" s="52">
        <v>36.6</v>
      </c>
      <c r="G95" s="52">
        <v>33.7</v>
      </c>
      <c r="H95" s="52">
        <v>39.4</v>
      </c>
      <c r="I95" s="52">
        <v>37</v>
      </c>
      <c r="J95" s="52">
        <v>34.1</v>
      </c>
      <c r="K95" s="52">
        <v>39.6</v>
      </c>
      <c r="L95" s="52">
        <v>32.8</v>
      </c>
      <c r="M95" s="52">
        <v>30.1</v>
      </c>
      <c r="N95" s="52">
        <v>36.4</v>
      </c>
    </row>
    <row r="96" spans="1:14" ht="15" thickBot="1" thickTop="1">
      <c r="A96" s="39">
        <v>5</v>
      </c>
      <c r="B96" s="37"/>
      <c r="C96" s="46"/>
      <c r="D96" s="48">
        <f>INDEX('[3]regions'!$D$3:$D$151,MATCH(E96,'[3]regions'!$B$3:$B$151,0))</f>
        <v>218</v>
      </c>
      <c r="E96" s="49" t="s">
        <v>65</v>
      </c>
      <c r="F96" s="52">
        <v>40.6</v>
      </c>
      <c r="G96" s="52">
        <v>37.1</v>
      </c>
      <c r="H96" s="52">
        <v>43.5</v>
      </c>
      <c r="I96" s="52">
        <v>39.6</v>
      </c>
      <c r="J96" s="52">
        <v>36.1</v>
      </c>
      <c r="K96" s="52">
        <v>42.3</v>
      </c>
      <c r="L96" s="52">
        <v>43.2</v>
      </c>
      <c r="M96" s="52">
        <v>39.3</v>
      </c>
      <c r="N96" s="52">
        <v>46.5</v>
      </c>
    </row>
    <row r="97" spans="1:14" ht="15" thickBot="1" thickTop="1">
      <c r="A97" s="39">
        <v>5</v>
      </c>
      <c r="B97" s="37"/>
      <c r="C97" s="46"/>
      <c r="D97" s="48">
        <f>INDEX('[3]regions'!$D$3:$D$151,MATCH(E97,'[3]regions'!$B$3:$B$151,0))</f>
        <v>219</v>
      </c>
      <c r="E97" s="49" t="s">
        <v>66</v>
      </c>
      <c r="F97" s="52">
        <v>41.1</v>
      </c>
      <c r="G97" s="52">
        <v>37.5</v>
      </c>
      <c r="H97" s="52">
        <v>44</v>
      </c>
      <c r="I97" s="52">
        <v>39.5</v>
      </c>
      <c r="J97" s="52">
        <v>36.1</v>
      </c>
      <c r="K97" s="52">
        <v>42.3</v>
      </c>
      <c r="L97" s="52">
        <v>44.3</v>
      </c>
      <c r="M97" s="52">
        <v>40.3</v>
      </c>
      <c r="N97" s="52">
        <v>47.8</v>
      </c>
    </row>
    <row r="98" spans="1:14" ht="15" thickBot="1" thickTop="1">
      <c r="A98" s="39">
        <v>5</v>
      </c>
      <c r="B98" s="37"/>
      <c r="C98" s="46"/>
      <c r="D98" s="48">
        <f>INDEX('[3]regions'!$D$3:$D$151,MATCH(E98,'[3]regions'!$B$3:$B$151,0))</f>
        <v>220</v>
      </c>
      <c r="E98" s="49" t="s">
        <v>67</v>
      </c>
      <c r="F98" s="52">
        <v>41.3</v>
      </c>
      <c r="G98" s="52">
        <v>38.1</v>
      </c>
      <c r="H98" s="52">
        <v>43.9</v>
      </c>
      <c r="I98" s="52">
        <v>41.3</v>
      </c>
      <c r="J98" s="52">
        <v>38.1</v>
      </c>
      <c r="K98" s="52">
        <v>43.9</v>
      </c>
      <c r="L98" s="52" t="s">
        <v>127</v>
      </c>
      <c r="M98" s="52" t="s">
        <v>127</v>
      </c>
      <c r="N98" s="52" t="s">
        <v>127</v>
      </c>
    </row>
    <row r="99" spans="1:14" ht="15" thickBot="1" thickTop="1">
      <c r="A99" s="39">
        <v>5</v>
      </c>
      <c r="B99" s="37"/>
      <c r="C99" s="46"/>
      <c r="D99" s="48">
        <f>INDEX('[3]regions'!$D$3:$D$151,MATCH(E99,'[3]regions'!$B$3:$B$151,0))</f>
        <v>300</v>
      </c>
      <c r="E99" s="49" t="s">
        <v>68</v>
      </c>
      <c r="F99" s="53">
        <v>37.1</v>
      </c>
      <c r="G99" s="53">
        <v>34.8</v>
      </c>
      <c r="H99" s="53">
        <v>39.1</v>
      </c>
      <c r="I99" s="53">
        <v>38</v>
      </c>
      <c r="J99" s="53">
        <v>35.6</v>
      </c>
      <c r="K99" s="53">
        <v>40.1</v>
      </c>
      <c r="L99" s="53">
        <v>35.9</v>
      </c>
      <c r="M99" s="53">
        <v>33.9</v>
      </c>
      <c r="N99" s="53">
        <v>37.8</v>
      </c>
    </row>
    <row r="100" spans="1:14" ht="15" thickBot="1" thickTop="1">
      <c r="A100" s="39">
        <v>5</v>
      </c>
      <c r="B100" s="37"/>
      <c r="C100" s="46"/>
      <c r="D100" s="48">
        <f>INDEX('[3]regions'!$D$3:$D$151,MATCH(E100,'[3]regions'!$B$3:$B$151,0))</f>
        <v>310</v>
      </c>
      <c r="E100" s="49" t="s">
        <v>69</v>
      </c>
      <c r="F100" s="52">
        <v>38.8</v>
      </c>
      <c r="G100" s="52">
        <v>36.2</v>
      </c>
      <c r="H100" s="52">
        <v>41</v>
      </c>
      <c r="I100" s="52">
        <v>39</v>
      </c>
      <c r="J100" s="52">
        <v>36.3</v>
      </c>
      <c r="K100" s="52">
        <v>41.2</v>
      </c>
      <c r="L100" s="52">
        <v>38.6</v>
      </c>
      <c r="M100" s="52">
        <v>36.2</v>
      </c>
      <c r="N100" s="52">
        <v>40.8</v>
      </c>
    </row>
    <row r="101" spans="1:14" ht="15" thickBot="1" thickTop="1">
      <c r="A101" s="39">
        <v>5</v>
      </c>
      <c r="B101" s="37"/>
      <c r="C101" s="46"/>
      <c r="D101" s="48">
        <f>INDEX('[3]regions'!$D$3:$D$151,MATCH(E101,'[3]regions'!$B$3:$B$151,0))</f>
        <v>316</v>
      </c>
      <c r="E101" s="49" t="s">
        <v>70</v>
      </c>
      <c r="F101" s="52">
        <v>31.1</v>
      </c>
      <c r="G101" s="52">
        <v>29.9</v>
      </c>
      <c r="H101" s="52">
        <v>32.3</v>
      </c>
      <c r="I101" s="52">
        <v>31.8</v>
      </c>
      <c r="J101" s="52">
        <v>30.7</v>
      </c>
      <c r="K101" s="52">
        <v>32.9</v>
      </c>
      <c r="L101" s="52">
        <v>30.6</v>
      </c>
      <c r="M101" s="52">
        <v>29.3</v>
      </c>
      <c r="N101" s="52">
        <v>31.8</v>
      </c>
    </row>
    <row r="102" spans="1:14" ht="15" thickBot="1" thickTop="1">
      <c r="A102" s="39">
        <v>5</v>
      </c>
      <c r="B102" s="37"/>
      <c r="C102" s="46"/>
      <c r="D102" s="48">
        <f>INDEX('[3]regions'!$D$3:$D$151,MATCH(E102,'[3]regions'!$B$3:$B$151,0))</f>
        <v>317</v>
      </c>
      <c r="E102" s="49" t="s">
        <v>71</v>
      </c>
      <c r="F102" s="52">
        <v>29.2</v>
      </c>
      <c r="G102" s="52">
        <v>28.4</v>
      </c>
      <c r="H102" s="52">
        <v>30</v>
      </c>
      <c r="I102" s="52">
        <v>29.3</v>
      </c>
      <c r="J102" s="52">
        <v>28.4</v>
      </c>
      <c r="K102" s="52">
        <v>30.1</v>
      </c>
      <c r="L102" s="52">
        <v>29.2</v>
      </c>
      <c r="M102" s="52">
        <v>28.4</v>
      </c>
      <c r="N102" s="52">
        <v>29.8</v>
      </c>
    </row>
    <row r="103" spans="1:14" ht="15" thickBot="1" thickTop="1">
      <c r="A103" s="39">
        <v>5</v>
      </c>
      <c r="B103" s="37"/>
      <c r="C103" s="46"/>
      <c r="D103" s="48">
        <f>INDEX('[3]regions'!$D$3:$D$151,MATCH(E103,'[3]regions'!$B$3:$B$151,0))</f>
        <v>318</v>
      </c>
      <c r="E103" s="49" t="s">
        <v>72</v>
      </c>
      <c r="F103" s="52">
        <v>35.5</v>
      </c>
      <c r="G103" s="52">
        <v>33.6</v>
      </c>
      <c r="H103" s="52">
        <v>37.1</v>
      </c>
      <c r="I103" s="52">
        <v>36.8</v>
      </c>
      <c r="J103" s="52">
        <v>34.7</v>
      </c>
      <c r="K103" s="52">
        <v>38.5</v>
      </c>
      <c r="L103" s="52">
        <v>33.9</v>
      </c>
      <c r="M103" s="52">
        <v>32.3</v>
      </c>
      <c r="N103" s="52">
        <v>35.4</v>
      </c>
    </row>
    <row r="104" spans="1:14" ht="15" thickBot="1" thickTop="1">
      <c r="A104" s="39">
        <v>5</v>
      </c>
      <c r="B104" s="37"/>
      <c r="C104" s="46"/>
      <c r="D104" s="48">
        <f>INDEX('[3]regions'!$D$3:$D$151,MATCH(E104,'[3]regions'!$B$3:$B$151,0))</f>
        <v>311</v>
      </c>
      <c r="E104" s="49" t="s">
        <v>73</v>
      </c>
      <c r="F104" s="52">
        <v>35.2</v>
      </c>
      <c r="G104" s="52">
        <v>33.4</v>
      </c>
      <c r="H104" s="52">
        <v>36.8</v>
      </c>
      <c r="I104" s="52">
        <v>35.3</v>
      </c>
      <c r="J104" s="52">
        <v>33.1</v>
      </c>
      <c r="K104" s="52">
        <v>37.2</v>
      </c>
      <c r="L104" s="52">
        <v>35.1</v>
      </c>
      <c r="M104" s="52">
        <v>33.7</v>
      </c>
      <c r="N104" s="52">
        <v>36.5</v>
      </c>
    </row>
    <row r="105" spans="1:14" ht="15" thickBot="1" thickTop="1">
      <c r="A105" s="39">
        <v>5</v>
      </c>
      <c r="B105" s="37"/>
      <c r="C105" s="46"/>
      <c r="D105" s="48">
        <f>INDEX('[3]regions'!$D$3:$D$151,MATCH(E105,'[3]regions'!$B$3:$B$151,0))</f>
        <v>319</v>
      </c>
      <c r="E105" s="49" t="s">
        <v>74</v>
      </c>
      <c r="F105" s="52">
        <v>36.5</v>
      </c>
      <c r="G105" s="52">
        <v>34.4</v>
      </c>
      <c r="H105" s="52">
        <v>38.3</v>
      </c>
      <c r="I105" s="52">
        <v>37.1</v>
      </c>
      <c r="J105" s="52">
        <v>34.7</v>
      </c>
      <c r="K105" s="52">
        <v>38.9</v>
      </c>
      <c r="L105" s="52">
        <v>36.1</v>
      </c>
      <c r="M105" s="52">
        <v>34.2</v>
      </c>
      <c r="N105" s="52">
        <v>37.8</v>
      </c>
    </row>
    <row r="106" spans="1:14" ht="15" thickBot="1" thickTop="1">
      <c r="A106" s="39">
        <v>5</v>
      </c>
      <c r="B106" s="37"/>
      <c r="C106" s="46"/>
      <c r="D106" s="48">
        <f>INDEX('[3]regions'!$D$3:$D$151,MATCH(E106,'[3]regions'!$B$3:$B$151,0))</f>
        <v>320</v>
      </c>
      <c r="E106" s="49" t="s">
        <v>75</v>
      </c>
      <c r="F106" s="52">
        <v>37.3</v>
      </c>
      <c r="G106" s="52">
        <v>34.5</v>
      </c>
      <c r="H106" s="52">
        <v>39.8</v>
      </c>
      <c r="I106" s="52">
        <v>37.5</v>
      </c>
      <c r="J106" s="52">
        <v>34.3</v>
      </c>
      <c r="K106" s="52">
        <v>40.2</v>
      </c>
      <c r="L106" s="52">
        <v>37</v>
      </c>
      <c r="M106" s="52">
        <v>34.9</v>
      </c>
      <c r="N106" s="52">
        <v>38.9</v>
      </c>
    </row>
    <row r="107" spans="1:14" ht="15" thickBot="1" thickTop="1">
      <c r="A107" s="39">
        <v>5</v>
      </c>
      <c r="B107" s="37"/>
      <c r="C107" s="46"/>
      <c r="D107" s="48">
        <f>INDEX('[3]regions'!$D$3:$D$151,MATCH(E107,'[3]regions'!$B$3:$B$151,0))</f>
        <v>321</v>
      </c>
      <c r="E107" s="49" t="s">
        <v>76</v>
      </c>
      <c r="F107" s="52">
        <v>27.8</v>
      </c>
      <c r="G107" s="52">
        <v>26.6</v>
      </c>
      <c r="H107" s="52">
        <v>28.8</v>
      </c>
      <c r="I107" s="52">
        <v>26.9</v>
      </c>
      <c r="J107" s="52">
        <v>25.8</v>
      </c>
      <c r="K107" s="52">
        <v>27.8</v>
      </c>
      <c r="L107" s="52">
        <v>28.2</v>
      </c>
      <c r="M107" s="52">
        <v>27</v>
      </c>
      <c r="N107" s="52">
        <v>29.4</v>
      </c>
    </row>
    <row r="108" spans="1:14" ht="15" thickBot="1" thickTop="1">
      <c r="A108" s="39">
        <v>5</v>
      </c>
      <c r="B108" s="37"/>
      <c r="C108" s="46"/>
      <c r="D108" s="48">
        <f>INDEX('[3]regions'!$D$3:$D$151,MATCH(E108,'[3]regions'!$B$3:$B$151,0))</f>
        <v>312</v>
      </c>
      <c r="E108" s="49" t="s">
        <v>77</v>
      </c>
      <c r="F108" s="52">
        <v>39.4</v>
      </c>
      <c r="G108" s="52">
        <v>36.8</v>
      </c>
      <c r="H108" s="52">
        <v>41.6</v>
      </c>
      <c r="I108" s="52">
        <v>39.7</v>
      </c>
      <c r="J108" s="52">
        <v>37.1</v>
      </c>
      <c r="K108" s="52">
        <v>41.9</v>
      </c>
      <c r="L108" s="52">
        <v>39</v>
      </c>
      <c r="M108" s="52">
        <v>36.5</v>
      </c>
      <c r="N108" s="52">
        <v>41.1</v>
      </c>
    </row>
    <row r="109" spans="1:14" ht="15" thickBot="1" thickTop="1">
      <c r="A109" s="39">
        <v>5</v>
      </c>
      <c r="B109" s="37"/>
      <c r="C109" s="46"/>
      <c r="D109" s="48">
        <f>INDEX('[3]regions'!$D$3:$D$151,MATCH(E109,'[3]regions'!$B$3:$B$151,0))</f>
        <v>322</v>
      </c>
      <c r="E109" s="49" t="s">
        <v>78</v>
      </c>
      <c r="F109" s="52">
        <v>38.3</v>
      </c>
      <c r="G109" s="52">
        <v>35.9</v>
      </c>
      <c r="H109" s="52">
        <v>40.5</v>
      </c>
      <c r="I109" s="52">
        <v>38.7</v>
      </c>
      <c r="J109" s="52">
        <v>36</v>
      </c>
      <c r="K109" s="52">
        <v>40.9</v>
      </c>
      <c r="L109" s="52">
        <v>37.9</v>
      </c>
      <c r="M109" s="52">
        <v>35.7</v>
      </c>
      <c r="N109" s="52">
        <v>40</v>
      </c>
    </row>
    <row r="110" spans="1:14" ht="15" thickBot="1" thickTop="1">
      <c r="A110" s="39">
        <v>5</v>
      </c>
      <c r="B110" s="37"/>
      <c r="C110" s="46"/>
      <c r="D110" s="48">
        <f>INDEX('[3]regions'!$D$3:$D$151,MATCH(E110,'[3]regions'!$B$3:$B$151,0))</f>
        <v>313</v>
      </c>
      <c r="E110" s="49" t="s">
        <v>79</v>
      </c>
      <c r="F110" s="52">
        <v>37.2</v>
      </c>
      <c r="G110" s="52">
        <v>34.7</v>
      </c>
      <c r="H110" s="52">
        <v>39.4</v>
      </c>
      <c r="I110" s="52">
        <v>37.6</v>
      </c>
      <c r="J110" s="52">
        <v>34.8</v>
      </c>
      <c r="K110" s="52">
        <v>39.9</v>
      </c>
      <c r="L110" s="52">
        <v>36.4</v>
      </c>
      <c r="M110" s="52">
        <v>34.4</v>
      </c>
      <c r="N110" s="52">
        <v>38.3</v>
      </c>
    </row>
    <row r="111" spans="1:14" ht="15" thickBot="1" thickTop="1">
      <c r="A111" s="39">
        <v>5</v>
      </c>
      <c r="B111" s="37"/>
      <c r="C111" s="46"/>
      <c r="D111" s="48">
        <f>INDEX('[3]regions'!$D$3:$D$151,MATCH(E111,'[3]regions'!$B$3:$B$151,0))</f>
        <v>314</v>
      </c>
      <c r="E111" s="49" t="s">
        <v>80</v>
      </c>
      <c r="F111" s="52">
        <v>39.7</v>
      </c>
      <c r="G111" s="52">
        <v>37</v>
      </c>
      <c r="H111" s="52">
        <v>42.1</v>
      </c>
      <c r="I111" s="52">
        <v>40</v>
      </c>
      <c r="J111" s="52">
        <v>37.2</v>
      </c>
      <c r="K111" s="52">
        <v>42.4</v>
      </c>
      <c r="L111" s="52">
        <v>38.9</v>
      </c>
      <c r="M111" s="52">
        <v>36.5</v>
      </c>
      <c r="N111" s="52">
        <v>41.1</v>
      </c>
    </row>
    <row r="112" spans="1:14" ht="15" thickBot="1" thickTop="1">
      <c r="A112" s="39">
        <v>5</v>
      </c>
      <c r="B112" s="37"/>
      <c r="C112" s="46"/>
      <c r="D112" s="48">
        <f>INDEX('[3]regions'!$D$3:$D$151,MATCH(E112,'[3]regions'!$B$3:$B$151,0))</f>
        <v>315</v>
      </c>
      <c r="E112" s="49" t="s">
        <v>81</v>
      </c>
      <c r="F112" s="52">
        <v>39.9</v>
      </c>
      <c r="G112" s="52">
        <v>37.3</v>
      </c>
      <c r="H112" s="52">
        <v>42.1</v>
      </c>
      <c r="I112" s="52">
        <v>40.2</v>
      </c>
      <c r="J112" s="52">
        <v>37.6</v>
      </c>
      <c r="K112" s="52">
        <v>42.4</v>
      </c>
      <c r="L112" s="52">
        <v>39.2</v>
      </c>
      <c r="M112" s="52">
        <v>36.7</v>
      </c>
      <c r="N112" s="52">
        <v>41.4</v>
      </c>
    </row>
    <row r="113" spans="1:14" ht="15" thickBot="1" thickTop="1">
      <c r="A113" s="39">
        <v>5</v>
      </c>
      <c r="B113" s="37"/>
      <c r="C113" s="46"/>
      <c r="D113" s="48">
        <f>INDEX('[3]regions'!$D$3:$D$151,MATCH(E113,'[3]regions'!$B$3:$B$151,0))</f>
        <v>400</v>
      </c>
      <c r="E113" s="49" t="s">
        <v>82</v>
      </c>
      <c r="F113" s="53">
        <v>38.9</v>
      </c>
      <c r="G113" s="53">
        <v>36.2</v>
      </c>
      <c r="H113" s="53">
        <v>41.3</v>
      </c>
      <c r="I113" s="53">
        <v>38.7</v>
      </c>
      <c r="J113" s="53">
        <v>36</v>
      </c>
      <c r="K113" s="53">
        <v>41</v>
      </c>
      <c r="L113" s="53">
        <v>39.4</v>
      </c>
      <c r="M113" s="53">
        <v>36.6</v>
      </c>
      <c r="N113" s="53">
        <v>41.9</v>
      </c>
    </row>
    <row r="114" spans="1:14" ht="15" thickBot="1" thickTop="1">
      <c r="A114" s="39">
        <v>5</v>
      </c>
      <c r="B114" s="37"/>
      <c r="C114" s="46"/>
      <c r="D114" s="48">
        <f>INDEX('[3]regions'!$D$3:$D$151,MATCH(E114,'[3]regions'!$B$3:$B$151,0))</f>
        <v>410</v>
      </c>
      <c r="E114" s="49" t="s">
        <v>83</v>
      </c>
      <c r="F114" s="52">
        <v>37.5</v>
      </c>
      <c r="G114" s="52">
        <v>35.2</v>
      </c>
      <c r="H114" s="52">
        <v>39.6</v>
      </c>
      <c r="I114" s="52">
        <v>37.4</v>
      </c>
      <c r="J114" s="52">
        <v>35</v>
      </c>
      <c r="K114" s="52">
        <v>39.3</v>
      </c>
      <c r="L114" s="52">
        <v>37.8</v>
      </c>
      <c r="M114" s="52">
        <v>35.5</v>
      </c>
      <c r="N114" s="52">
        <v>40</v>
      </c>
    </row>
    <row r="115" spans="1:14" ht="15" thickBot="1" thickTop="1">
      <c r="A115" s="39">
        <v>5</v>
      </c>
      <c r="B115" s="37"/>
      <c r="C115" s="46"/>
      <c r="D115" s="48">
        <f>INDEX('[3]regions'!$D$3:$D$151,MATCH(E115,'[3]regions'!$B$3:$B$151,0))</f>
        <v>411</v>
      </c>
      <c r="E115" s="49" t="s">
        <v>84</v>
      </c>
      <c r="F115" s="52">
        <v>38</v>
      </c>
      <c r="G115" s="52">
        <v>35.4</v>
      </c>
      <c r="H115" s="52">
        <v>40.3</v>
      </c>
      <c r="I115" s="52">
        <v>38.2</v>
      </c>
      <c r="J115" s="52">
        <v>35.5</v>
      </c>
      <c r="K115" s="52">
        <v>40.4</v>
      </c>
      <c r="L115" s="52">
        <v>37.7</v>
      </c>
      <c r="M115" s="52">
        <v>35.1</v>
      </c>
      <c r="N115" s="52">
        <v>40</v>
      </c>
    </row>
    <row r="116" spans="1:14" ht="15" thickBot="1" thickTop="1">
      <c r="A116" s="39">
        <v>5</v>
      </c>
      <c r="B116" s="37"/>
      <c r="C116" s="46"/>
      <c r="D116" s="48">
        <f>INDEX('[3]regions'!$D$3:$D$151,MATCH(E116,'[3]regions'!$B$3:$B$151,0))</f>
        <v>412</v>
      </c>
      <c r="E116" s="49" t="s">
        <v>85</v>
      </c>
      <c r="F116" s="52">
        <v>40.3</v>
      </c>
      <c r="G116" s="52">
        <v>37.4</v>
      </c>
      <c r="H116" s="52">
        <v>42.7</v>
      </c>
      <c r="I116" s="52">
        <v>38.7</v>
      </c>
      <c r="J116" s="52">
        <v>36.1</v>
      </c>
      <c r="K116" s="52">
        <v>40.8</v>
      </c>
      <c r="L116" s="52">
        <v>42.6</v>
      </c>
      <c r="M116" s="52">
        <v>39.2</v>
      </c>
      <c r="N116" s="52">
        <v>45.8</v>
      </c>
    </row>
    <row r="117" spans="1:14" ht="15" thickBot="1" thickTop="1">
      <c r="A117" s="39">
        <v>5</v>
      </c>
      <c r="B117" s="37"/>
      <c r="C117" s="46"/>
      <c r="D117" s="48">
        <f>INDEX('[3]regions'!$D$3:$D$151,MATCH(E117,'[3]regions'!$B$3:$B$151,0))</f>
        <v>413</v>
      </c>
      <c r="E117" s="49" t="s">
        <v>86</v>
      </c>
      <c r="F117" s="52">
        <v>38.5</v>
      </c>
      <c r="G117" s="52">
        <v>35.9</v>
      </c>
      <c r="H117" s="52">
        <v>40.6</v>
      </c>
      <c r="I117" s="52">
        <v>37.9</v>
      </c>
      <c r="J117" s="52">
        <v>35.4</v>
      </c>
      <c r="K117" s="52">
        <v>39.9</v>
      </c>
      <c r="L117" s="52">
        <v>40.3</v>
      </c>
      <c r="M117" s="52">
        <v>37.3</v>
      </c>
      <c r="N117" s="52">
        <v>43</v>
      </c>
    </row>
    <row r="118" spans="1:14" ht="15" thickBot="1" thickTop="1">
      <c r="A118" s="39">
        <v>5</v>
      </c>
      <c r="B118" s="37"/>
      <c r="C118" s="46"/>
      <c r="D118" s="48">
        <f>INDEX('[3]regions'!$D$3:$D$151,MATCH(E118,'[3]regions'!$B$3:$B$151,0))</f>
        <v>414</v>
      </c>
      <c r="E118" s="49" t="s">
        <v>87</v>
      </c>
      <c r="F118" s="52">
        <v>37.5</v>
      </c>
      <c r="G118" s="52">
        <v>34.8</v>
      </c>
      <c r="H118" s="52">
        <v>39.8</v>
      </c>
      <c r="I118" s="52">
        <v>37.7</v>
      </c>
      <c r="J118" s="52">
        <v>35</v>
      </c>
      <c r="K118" s="52">
        <v>40</v>
      </c>
      <c r="L118" s="52">
        <v>36.9</v>
      </c>
      <c r="M118" s="52">
        <v>34.4</v>
      </c>
      <c r="N118" s="52">
        <v>39.3</v>
      </c>
    </row>
    <row r="119" spans="1:14" ht="15" thickBot="1" thickTop="1">
      <c r="A119" s="39">
        <v>5</v>
      </c>
      <c r="B119" s="37"/>
      <c r="C119" s="46"/>
      <c r="D119" s="48">
        <f>INDEX('[3]regions'!$D$3:$D$151,MATCH(E119,'[3]regions'!$B$3:$B$151,0))</f>
        <v>415</v>
      </c>
      <c r="E119" s="49" t="s">
        <v>88</v>
      </c>
      <c r="F119" s="52">
        <v>38.2</v>
      </c>
      <c r="G119" s="52">
        <v>35.7</v>
      </c>
      <c r="H119" s="52">
        <v>40.4</v>
      </c>
      <c r="I119" s="52">
        <v>37.1</v>
      </c>
      <c r="J119" s="52">
        <v>34.9</v>
      </c>
      <c r="K119" s="52">
        <v>38.9</v>
      </c>
      <c r="L119" s="52">
        <v>39.7</v>
      </c>
      <c r="M119" s="52">
        <v>36.6</v>
      </c>
      <c r="N119" s="52">
        <v>42.5</v>
      </c>
    </row>
    <row r="120" spans="1:14" ht="15" thickBot="1" thickTop="1">
      <c r="A120" s="39">
        <v>5</v>
      </c>
      <c r="B120" s="37"/>
      <c r="C120" s="46"/>
      <c r="D120" s="48">
        <f>INDEX('[3]regions'!$D$3:$D$151,MATCH(E120,'[3]regions'!$B$3:$B$151,0))</f>
        <v>416</v>
      </c>
      <c r="E120" s="49" t="s">
        <v>89</v>
      </c>
      <c r="F120" s="52">
        <v>37.9</v>
      </c>
      <c r="G120" s="52">
        <v>35.1</v>
      </c>
      <c r="H120" s="52">
        <v>40.3</v>
      </c>
      <c r="I120" s="52">
        <v>38.3</v>
      </c>
      <c r="J120" s="52">
        <v>35.4</v>
      </c>
      <c r="K120" s="52">
        <v>40.7</v>
      </c>
      <c r="L120" s="52">
        <v>36.8</v>
      </c>
      <c r="M120" s="52">
        <v>34.4</v>
      </c>
      <c r="N120" s="52">
        <v>39</v>
      </c>
    </row>
    <row r="121" spans="1:14" ht="15" thickBot="1" thickTop="1">
      <c r="A121" s="39">
        <v>5</v>
      </c>
      <c r="B121" s="37"/>
      <c r="C121" s="46"/>
      <c r="D121" s="48">
        <f>INDEX('[3]regions'!$D$3:$D$151,MATCH(E121,'[3]regions'!$B$3:$B$151,0))</f>
        <v>417</v>
      </c>
      <c r="E121" s="49" t="s">
        <v>90</v>
      </c>
      <c r="F121" s="52">
        <v>40</v>
      </c>
      <c r="G121" s="52">
        <v>37.1</v>
      </c>
      <c r="H121" s="52">
        <v>42.4</v>
      </c>
      <c r="I121" s="52">
        <v>39.7</v>
      </c>
      <c r="J121" s="52">
        <v>36.8</v>
      </c>
      <c r="K121" s="52">
        <v>42</v>
      </c>
      <c r="L121" s="52">
        <v>40.8</v>
      </c>
      <c r="M121" s="52">
        <v>37.8</v>
      </c>
      <c r="N121" s="52">
        <v>43.5</v>
      </c>
    </row>
    <row r="122" spans="1:14" ht="15" thickBot="1" thickTop="1">
      <c r="A122" s="39">
        <v>5</v>
      </c>
      <c r="B122" s="37"/>
      <c r="C122" s="46"/>
      <c r="D122" s="48">
        <f>INDEX('[3]regions'!$D$3:$D$151,MATCH(E122,'[3]regions'!$B$3:$B$151,0))</f>
        <v>418</v>
      </c>
      <c r="E122" s="49" t="s">
        <v>91</v>
      </c>
      <c r="F122" s="52">
        <v>40.5</v>
      </c>
      <c r="G122" s="52">
        <v>37.1</v>
      </c>
      <c r="H122" s="52">
        <v>43.3</v>
      </c>
      <c r="I122" s="52">
        <v>40</v>
      </c>
      <c r="J122" s="52">
        <v>36.7</v>
      </c>
      <c r="K122" s="52">
        <v>42.6</v>
      </c>
      <c r="L122" s="52">
        <v>42.6</v>
      </c>
      <c r="M122" s="52">
        <v>38.6</v>
      </c>
      <c r="N122" s="52">
        <v>46</v>
      </c>
    </row>
    <row r="123" spans="1:14" ht="15" thickBot="1" thickTop="1">
      <c r="A123" s="39">
        <v>5</v>
      </c>
      <c r="B123" s="37"/>
      <c r="C123" s="46"/>
      <c r="D123" s="48">
        <f>INDEX('[3]regions'!$D$3:$D$151,MATCH(E123,'[3]regions'!$B$3:$B$151,0))</f>
        <v>419</v>
      </c>
      <c r="E123" s="49" t="s">
        <v>92</v>
      </c>
      <c r="F123" s="52">
        <v>37.9</v>
      </c>
      <c r="G123" s="52">
        <v>35.4</v>
      </c>
      <c r="H123" s="52">
        <v>40.1</v>
      </c>
      <c r="I123" s="52">
        <v>38</v>
      </c>
      <c r="J123" s="52">
        <v>35.4</v>
      </c>
      <c r="K123" s="52">
        <v>40.2</v>
      </c>
      <c r="L123" s="52">
        <v>37.7</v>
      </c>
      <c r="M123" s="52">
        <v>35.3</v>
      </c>
      <c r="N123" s="52">
        <v>40</v>
      </c>
    </row>
    <row r="124" spans="1:14" ht="15" thickBot="1" thickTop="1">
      <c r="A124" s="39">
        <v>5</v>
      </c>
      <c r="B124" s="37"/>
      <c r="C124" s="46"/>
      <c r="D124" s="48">
        <f>INDEX('[3]regions'!$D$3:$D$151,MATCH(E124,'[3]regions'!$B$3:$B$151,0))</f>
        <v>420</v>
      </c>
      <c r="E124" s="49" t="s">
        <v>93</v>
      </c>
      <c r="F124" s="52">
        <v>40.9</v>
      </c>
      <c r="G124" s="52">
        <v>37.9</v>
      </c>
      <c r="H124" s="52">
        <v>43.4</v>
      </c>
      <c r="I124" s="52">
        <v>40.3</v>
      </c>
      <c r="J124" s="52">
        <v>37.5</v>
      </c>
      <c r="K124" s="52">
        <v>42.7</v>
      </c>
      <c r="L124" s="52">
        <v>42.1</v>
      </c>
      <c r="M124" s="52">
        <v>38.8</v>
      </c>
      <c r="N124" s="52">
        <v>44.9</v>
      </c>
    </row>
    <row r="125" spans="1:14" ht="15" thickBot="1" thickTop="1">
      <c r="A125" s="39">
        <v>5</v>
      </c>
      <c r="B125" s="37"/>
      <c r="C125" s="46"/>
      <c r="D125" s="48">
        <f>INDEX('[3]regions'!$D$3:$D$151,MATCH(E125,'[3]regions'!$B$3:$B$151,0))</f>
        <v>421</v>
      </c>
      <c r="E125" s="49" t="s">
        <v>94</v>
      </c>
      <c r="F125" s="52">
        <v>39.4</v>
      </c>
      <c r="G125" s="52">
        <v>36.6</v>
      </c>
      <c r="H125" s="52">
        <v>41.8</v>
      </c>
      <c r="I125" s="52">
        <v>39.3</v>
      </c>
      <c r="J125" s="52">
        <v>36.4</v>
      </c>
      <c r="K125" s="52">
        <v>41.7</v>
      </c>
      <c r="L125" s="52">
        <v>39.9</v>
      </c>
      <c r="M125" s="52">
        <v>37.2</v>
      </c>
      <c r="N125" s="52">
        <v>42.3</v>
      </c>
    </row>
    <row r="126" spans="1:14" ht="15" thickBot="1" thickTop="1">
      <c r="A126" s="39">
        <v>5</v>
      </c>
      <c r="B126" s="37"/>
      <c r="C126" s="46"/>
      <c r="D126" s="48">
        <f>INDEX('[3]regions'!$D$3:$D$151,MATCH(E126,'[3]regions'!$B$3:$B$151,0))</f>
        <v>422</v>
      </c>
      <c r="E126" s="49" t="s">
        <v>95</v>
      </c>
      <c r="F126" s="52">
        <v>39.8</v>
      </c>
      <c r="G126" s="52">
        <v>37</v>
      </c>
      <c r="H126" s="52">
        <v>42.1</v>
      </c>
      <c r="I126" s="52">
        <v>39.9</v>
      </c>
      <c r="J126" s="52">
        <v>37.1</v>
      </c>
      <c r="K126" s="52">
        <v>42.2</v>
      </c>
      <c r="L126" s="52">
        <v>39.4</v>
      </c>
      <c r="M126" s="52">
        <v>36.9</v>
      </c>
      <c r="N126" s="52">
        <v>41.7</v>
      </c>
    </row>
    <row r="127" spans="1:14" ht="15" thickBot="1" thickTop="1">
      <c r="A127" s="39">
        <v>5</v>
      </c>
      <c r="B127" s="37"/>
      <c r="C127" s="46"/>
      <c r="D127" s="48">
        <f>INDEX('[3]regions'!$D$3:$D$151,MATCH(E127,'[3]regions'!$B$3:$B$151,0))</f>
        <v>423</v>
      </c>
      <c r="E127" s="49" t="s">
        <v>96</v>
      </c>
      <c r="F127" s="52">
        <v>40</v>
      </c>
      <c r="G127" s="52">
        <v>37.2</v>
      </c>
      <c r="H127" s="52">
        <v>42.3</v>
      </c>
      <c r="I127" s="52">
        <v>39.4</v>
      </c>
      <c r="J127" s="52">
        <v>36.7</v>
      </c>
      <c r="K127" s="52">
        <v>41.6</v>
      </c>
      <c r="L127" s="52">
        <v>41.5</v>
      </c>
      <c r="M127" s="52">
        <v>38.5</v>
      </c>
      <c r="N127" s="52">
        <v>44.1</v>
      </c>
    </row>
    <row r="128" spans="1:14" ht="15" thickBot="1" thickTop="1">
      <c r="A128" s="39">
        <v>5</v>
      </c>
      <c r="B128" s="37"/>
      <c r="C128" s="46"/>
      <c r="D128" s="48">
        <f>INDEX('[3]regions'!$D$3:$D$151,MATCH(E128,'[3]regions'!$B$3:$B$151,0))</f>
        <v>500</v>
      </c>
      <c r="E128" s="49" t="s">
        <v>97</v>
      </c>
      <c r="F128" s="53">
        <v>37.6</v>
      </c>
      <c r="G128" s="53">
        <v>35.2</v>
      </c>
      <c r="H128" s="53">
        <v>39.8</v>
      </c>
      <c r="I128" s="53">
        <v>37.6</v>
      </c>
      <c r="J128" s="53">
        <v>35.1</v>
      </c>
      <c r="K128" s="53">
        <v>39.7</v>
      </c>
      <c r="L128" s="53">
        <v>37.8</v>
      </c>
      <c r="M128" s="53">
        <v>35.4</v>
      </c>
      <c r="N128" s="53">
        <v>39.9</v>
      </c>
    </row>
    <row r="129" spans="1:14" ht="15" thickBot="1" thickTop="1">
      <c r="A129" s="39">
        <v>5</v>
      </c>
      <c r="B129" s="37"/>
      <c r="C129" s="46"/>
      <c r="D129" s="48">
        <f>INDEX('[3]regions'!$D$3:$D$151,MATCH(E129,'[3]regions'!$B$3:$B$151,0))</f>
        <v>510</v>
      </c>
      <c r="E129" s="49" t="s">
        <v>98</v>
      </c>
      <c r="F129" s="52">
        <v>39.3</v>
      </c>
      <c r="G129" s="52">
        <v>36.5</v>
      </c>
      <c r="H129" s="52">
        <v>41.6</v>
      </c>
      <c r="I129" s="52">
        <v>39.1</v>
      </c>
      <c r="J129" s="52">
        <v>36.2</v>
      </c>
      <c r="K129" s="52">
        <v>41.4</v>
      </c>
      <c r="L129" s="52">
        <v>39.6</v>
      </c>
      <c r="M129" s="52">
        <v>36.9</v>
      </c>
      <c r="N129" s="52">
        <v>42</v>
      </c>
    </row>
    <row r="130" spans="1:14" ht="15" thickBot="1" thickTop="1">
      <c r="A130" s="39">
        <v>5</v>
      </c>
      <c r="B130" s="37"/>
      <c r="C130" s="46"/>
      <c r="D130" s="48">
        <f>INDEX('[3]regions'!$D$3:$D$151,MATCH(E130,'[3]regions'!$B$3:$B$151,0))</f>
        <v>511</v>
      </c>
      <c r="E130" s="49" t="s">
        <v>99</v>
      </c>
      <c r="F130" s="52">
        <v>38.8</v>
      </c>
      <c r="G130" s="52">
        <v>35.9</v>
      </c>
      <c r="H130" s="52">
        <v>41.2</v>
      </c>
      <c r="I130" s="52">
        <v>38.8</v>
      </c>
      <c r="J130" s="52">
        <v>35.9</v>
      </c>
      <c r="K130" s="52">
        <v>41.2</v>
      </c>
      <c r="L130" s="52">
        <v>38.6</v>
      </c>
      <c r="M130" s="52">
        <v>35.9</v>
      </c>
      <c r="N130" s="52">
        <v>41.1</v>
      </c>
    </row>
    <row r="131" spans="1:14" ht="15" thickBot="1" thickTop="1">
      <c r="A131" s="39">
        <v>5</v>
      </c>
      <c r="B131" s="37"/>
      <c r="C131" s="46"/>
      <c r="D131" s="48">
        <f>INDEX('[3]regions'!$D$3:$D$151,MATCH(E131,'[3]regions'!$B$3:$B$151,0))</f>
        <v>512</v>
      </c>
      <c r="E131" s="49" t="s">
        <v>100</v>
      </c>
      <c r="F131" s="52">
        <v>34.7</v>
      </c>
      <c r="G131" s="52">
        <v>33.3</v>
      </c>
      <c r="H131" s="52">
        <v>36</v>
      </c>
      <c r="I131" s="52">
        <v>34.4</v>
      </c>
      <c r="J131" s="52">
        <v>33.1</v>
      </c>
      <c r="K131" s="52">
        <v>35.7</v>
      </c>
      <c r="L131" s="52">
        <v>35.9</v>
      </c>
      <c r="M131" s="52">
        <v>34.2</v>
      </c>
      <c r="N131" s="52">
        <v>37.6</v>
      </c>
    </row>
    <row r="132" spans="1:14" ht="15" thickBot="1" thickTop="1">
      <c r="A132" s="39">
        <v>5</v>
      </c>
      <c r="B132" s="37"/>
      <c r="C132" s="46"/>
      <c r="D132" s="48">
        <f>INDEX('[3]regions'!$D$3:$D$151,MATCH(E132,'[3]regions'!$B$3:$B$151,0))</f>
        <v>513</v>
      </c>
      <c r="E132" s="49" t="s">
        <v>101</v>
      </c>
      <c r="F132" s="52">
        <v>33.7</v>
      </c>
      <c r="G132" s="52">
        <v>32.7</v>
      </c>
      <c r="H132" s="52">
        <v>34.6</v>
      </c>
      <c r="I132" s="52">
        <v>33.7</v>
      </c>
      <c r="J132" s="52">
        <v>32.7</v>
      </c>
      <c r="K132" s="52">
        <v>34.6</v>
      </c>
      <c r="L132" s="52">
        <v>33.6</v>
      </c>
      <c r="M132" s="52">
        <v>32.9</v>
      </c>
      <c r="N132" s="52">
        <v>34.3</v>
      </c>
    </row>
    <row r="133" spans="1:14" ht="15" thickBot="1" thickTop="1">
      <c r="A133" s="39">
        <v>5</v>
      </c>
      <c r="B133" s="37"/>
      <c r="C133" s="46"/>
      <c r="D133" s="48">
        <f>INDEX('[3]regions'!$D$3:$D$151,MATCH(E133,'[3]regions'!$B$3:$B$151,0))</f>
        <v>514</v>
      </c>
      <c r="E133" s="49" t="s">
        <v>102</v>
      </c>
      <c r="F133" s="52">
        <v>32.9</v>
      </c>
      <c r="G133" s="52">
        <v>32.3</v>
      </c>
      <c r="H133" s="52">
        <v>33.5</v>
      </c>
      <c r="I133" s="52">
        <v>33.4</v>
      </c>
      <c r="J133" s="52">
        <v>32.8</v>
      </c>
      <c r="K133" s="52">
        <v>34</v>
      </c>
      <c r="L133" s="52">
        <v>30.4</v>
      </c>
      <c r="M133" s="52">
        <v>29.9</v>
      </c>
      <c r="N133" s="52">
        <v>30.9</v>
      </c>
    </row>
    <row r="134" spans="1:14" ht="15" thickBot="1" thickTop="1">
      <c r="A134" s="39">
        <v>5</v>
      </c>
      <c r="B134" s="37"/>
      <c r="C134" s="46"/>
      <c r="D134" s="48">
        <f>INDEX('[3]regions'!$D$3:$D$151,MATCH(E134,'[3]regions'!$B$3:$B$151,0))</f>
        <v>515</v>
      </c>
      <c r="E134" s="49" t="s">
        <v>103</v>
      </c>
      <c r="F134" s="52">
        <v>38.6</v>
      </c>
      <c r="G134" s="52">
        <v>35.8</v>
      </c>
      <c r="H134" s="52">
        <v>40.9</v>
      </c>
      <c r="I134" s="52">
        <v>38.8</v>
      </c>
      <c r="J134" s="52">
        <v>36</v>
      </c>
      <c r="K134" s="52">
        <v>41.2</v>
      </c>
      <c r="L134" s="52">
        <v>37.6</v>
      </c>
      <c r="M134" s="52">
        <v>35.2</v>
      </c>
      <c r="N134" s="52">
        <v>39.8</v>
      </c>
    </row>
    <row r="135" spans="1:14" ht="15" thickBot="1" thickTop="1">
      <c r="A135" s="39">
        <v>5</v>
      </c>
      <c r="B135" s="37"/>
      <c r="C135" s="46"/>
      <c r="D135" s="48">
        <f>INDEX('[3]regions'!$D$3:$D$151,MATCH(E135,'[3]regions'!$B$3:$B$151,0))</f>
        <v>600</v>
      </c>
      <c r="E135" s="49" t="s">
        <v>104</v>
      </c>
      <c r="F135" s="53">
        <v>37.3</v>
      </c>
      <c r="G135" s="53">
        <v>34.9</v>
      </c>
      <c r="H135" s="53">
        <v>39.4</v>
      </c>
      <c r="I135" s="53">
        <v>37.5</v>
      </c>
      <c r="J135" s="53">
        <v>34.9</v>
      </c>
      <c r="K135" s="53">
        <v>39.7</v>
      </c>
      <c r="L135" s="53">
        <v>37</v>
      </c>
      <c r="M135" s="53">
        <v>34.9</v>
      </c>
      <c r="N135" s="53">
        <v>38.9</v>
      </c>
    </row>
    <row r="136" spans="1:14" ht="15" thickBot="1" thickTop="1">
      <c r="A136" s="39">
        <v>5</v>
      </c>
      <c r="B136" s="37"/>
      <c r="C136" s="46"/>
      <c r="D136" s="48">
        <f>INDEX('[3]regions'!$D$3:$D$151,MATCH(E136,'[3]regions'!$B$3:$B$151,0))</f>
        <v>610</v>
      </c>
      <c r="E136" s="49" t="s">
        <v>105</v>
      </c>
      <c r="F136" s="52">
        <v>33.2</v>
      </c>
      <c r="G136" s="52">
        <v>31.4</v>
      </c>
      <c r="H136" s="52">
        <v>34.8</v>
      </c>
      <c r="I136" s="52">
        <v>33.4</v>
      </c>
      <c r="J136" s="52">
        <v>31.3</v>
      </c>
      <c r="K136" s="52">
        <v>35.2</v>
      </c>
      <c r="L136" s="52">
        <v>33.1</v>
      </c>
      <c r="M136" s="52">
        <v>31.4</v>
      </c>
      <c r="N136" s="52">
        <v>34.7</v>
      </c>
    </row>
    <row r="137" spans="1:14" ht="15" thickBot="1" thickTop="1">
      <c r="A137" s="39">
        <v>5</v>
      </c>
      <c r="B137" s="37"/>
      <c r="C137" s="46"/>
      <c r="D137" s="48">
        <f>INDEX('[3]regions'!$D$3:$D$151,MATCH(E137,'[3]regions'!$B$3:$B$151,0))</f>
        <v>611</v>
      </c>
      <c r="E137" s="49" t="s">
        <v>106</v>
      </c>
      <c r="F137" s="52">
        <v>34.8</v>
      </c>
      <c r="G137" s="52">
        <v>32.6</v>
      </c>
      <c r="H137" s="52">
        <v>36.8</v>
      </c>
      <c r="I137" s="52">
        <v>35.1</v>
      </c>
      <c r="J137" s="52">
        <v>32.6</v>
      </c>
      <c r="K137" s="52">
        <v>37.3</v>
      </c>
      <c r="L137" s="52">
        <v>34.5</v>
      </c>
      <c r="M137" s="52">
        <v>32.7</v>
      </c>
      <c r="N137" s="52">
        <v>36.2</v>
      </c>
    </row>
    <row r="138" spans="1:14" ht="15" thickBot="1" thickTop="1">
      <c r="A138" s="39">
        <v>5</v>
      </c>
      <c r="B138" s="37"/>
      <c r="C138" s="46"/>
      <c r="D138" s="48">
        <f>INDEX('[3]regions'!$D$3:$D$151,MATCH(E138,'[3]regions'!$B$3:$B$151,0))</f>
        <v>612</v>
      </c>
      <c r="E138" s="49" t="s">
        <v>107</v>
      </c>
      <c r="F138" s="52">
        <v>29.1</v>
      </c>
      <c r="G138" s="52">
        <v>27.6</v>
      </c>
      <c r="H138" s="52">
        <v>30.5</v>
      </c>
      <c r="I138" s="52">
        <v>30.1</v>
      </c>
      <c r="J138" s="52">
        <v>28.4</v>
      </c>
      <c r="K138" s="52">
        <v>31.6</v>
      </c>
      <c r="L138" s="52">
        <v>28.1</v>
      </c>
      <c r="M138" s="52">
        <v>26.8</v>
      </c>
      <c r="N138" s="52">
        <v>29.3</v>
      </c>
    </row>
    <row r="139" spans="1:14" ht="15" thickBot="1" thickTop="1">
      <c r="A139" s="39">
        <v>5</v>
      </c>
      <c r="B139" s="37"/>
      <c r="C139" s="46"/>
      <c r="D139" s="48">
        <f>INDEX('[3]regions'!$D$3:$D$151,MATCH(E139,'[3]regions'!$B$3:$B$151,0))</f>
        <v>613</v>
      </c>
      <c r="E139" s="49" t="s">
        <v>108</v>
      </c>
      <c r="F139" s="52">
        <v>36.9</v>
      </c>
      <c r="G139" s="52">
        <v>34.5</v>
      </c>
      <c r="H139" s="52">
        <v>39</v>
      </c>
      <c r="I139" s="52">
        <v>37.3</v>
      </c>
      <c r="J139" s="52">
        <v>34.8</v>
      </c>
      <c r="K139" s="52">
        <v>39.4</v>
      </c>
      <c r="L139" s="52">
        <v>36</v>
      </c>
      <c r="M139" s="52">
        <v>33.9</v>
      </c>
      <c r="N139" s="52">
        <v>38</v>
      </c>
    </row>
    <row r="140" spans="1:14" ht="15" thickBot="1" thickTop="1">
      <c r="A140" s="39">
        <v>5</v>
      </c>
      <c r="B140" s="37"/>
      <c r="C140" s="46"/>
      <c r="D140" s="48">
        <f>INDEX('[3]regions'!$D$3:$D$151,MATCH(E140,'[3]regions'!$B$3:$B$151,0))</f>
        <v>614</v>
      </c>
      <c r="E140" s="49" t="s">
        <v>109</v>
      </c>
      <c r="F140" s="52">
        <v>38.8</v>
      </c>
      <c r="G140" s="52">
        <v>36.4</v>
      </c>
      <c r="H140" s="52">
        <v>41</v>
      </c>
      <c r="I140" s="52">
        <v>38.4</v>
      </c>
      <c r="J140" s="52">
        <v>35.7</v>
      </c>
      <c r="K140" s="52">
        <v>40.6</v>
      </c>
      <c r="L140" s="52">
        <v>39.3</v>
      </c>
      <c r="M140" s="52">
        <v>37</v>
      </c>
      <c r="N140" s="52">
        <v>41.4</v>
      </c>
    </row>
    <row r="141" spans="1:14" ht="15" thickBot="1" thickTop="1">
      <c r="A141" s="39">
        <v>5</v>
      </c>
      <c r="B141" s="37"/>
      <c r="C141" s="46"/>
      <c r="D141" s="48">
        <f>INDEX('[3]regions'!$D$3:$D$151,MATCH(E141,'[3]regions'!$B$3:$B$151,0))</f>
        <v>615</v>
      </c>
      <c r="E141" s="49" t="s">
        <v>110</v>
      </c>
      <c r="F141" s="52">
        <v>34.7</v>
      </c>
      <c r="G141" s="52">
        <v>32.5</v>
      </c>
      <c r="H141" s="52">
        <v>36.8</v>
      </c>
      <c r="I141" s="52">
        <v>34.8</v>
      </c>
      <c r="J141" s="52">
        <v>32.2</v>
      </c>
      <c r="K141" s="52">
        <v>37.1</v>
      </c>
      <c r="L141" s="52">
        <v>34.5</v>
      </c>
      <c r="M141" s="52">
        <v>32.8</v>
      </c>
      <c r="N141" s="52">
        <v>36.1</v>
      </c>
    </row>
    <row r="142" spans="1:14" ht="15" thickBot="1" thickTop="1">
      <c r="A142" s="39">
        <v>5</v>
      </c>
      <c r="B142" s="37"/>
      <c r="C142" s="46"/>
      <c r="D142" s="48">
        <f>INDEX('[3]regions'!$D$3:$D$151,MATCH(E142,'[3]regions'!$B$3:$B$151,0))</f>
        <v>616</v>
      </c>
      <c r="E142" s="49" t="s">
        <v>111</v>
      </c>
      <c r="F142" s="52">
        <v>37.2</v>
      </c>
      <c r="G142" s="52">
        <v>34.9</v>
      </c>
      <c r="H142" s="52">
        <v>39.3</v>
      </c>
      <c r="I142" s="52">
        <v>36.9</v>
      </c>
      <c r="J142" s="52">
        <v>34.5</v>
      </c>
      <c r="K142" s="52">
        <v>39</v>
      </c>
      <c r="L142" s="52">
        <v>38.1</v>
      </c>
      <c r="M142" s="52">
        <v>35.9</v>
      </c>
      <c r="N142" s="52">
        <v>40.1</v>
      </c>
    </row>
    <row r="143" spans="1:14" ht="15" thickBot="1" thickTop="1">
      <c r="A143" s="39">
        <v>5</v>
      </c>
      <c r="B143" s="37"/>
      <c r="C143" s="46"/>
      <c r="D143" s="48">
        <f>INDEX('[3]regions'!$D$3:$D$151,MATCH(E143,'[3]regions'!$B$3:$B$151,0))</f>
        <v>617</v>
      </c>
      <c r="E143" s="49" t="s">
        <v>112</v>
      </c>
      <c r="F143" s="52">
        <v>36.4</v>
      </c>
      <c r="G143" s="52">
        <v>33.9</v>
      </c>
      <c r="H143" s="52">
        <v>38.5</v>
      </c>
      <c r="I143" s="52">
        <v>36.7</v>
      </c>
      <c r="J143" s="52">
        <v>34</v>
      </c>
      <c r="K143" s="52">
        <v>39</v>
      </c>
      <c r="L143" s="52">
        <v>35.1</v>
      </c>
      <c r="M143" s="52">
        <v>33.2</v>
      </c>
      <c r="N143" s="52">
        <v>36.8</v>
      </c>
    </row>
    <row r="144" spans="1:14" ht="15" thickBot="1" thickTop="1">
      <c r="A144" s="39">
        <v>5</v>
      </c>
      <c r="B144" s="37"/>
      <c r="C144" s="46"/>
      <c r="D144" s="48">
        <f>INDEX('[3]regions'!$D$3:$D$151,MATCH(E144,'[3]regions'!$B$3:$B$151,0))</f>
        <v>618</v>
      </c>
      <c r="E144" s="49" t="s">
        <v>113</v>
      </c>
      <c r="F144" s="52">
        <v>38.3</v>
      </c>
      <c r="G144" s="52">
        <v>35.7</v>
      </c>
      <c r="H144" s="52">
        <v>40.4</v>
      </c>
      <c r="I144" s="52">
        <v>38.3</v>
      </c>
      <c r="J144" s="52">
        <v>35.7</v>
      </c>
      <c r="K144" s="52">
        <v>40.6</v>
      </c>
      <c r="L144" s="52">
        <v>37.8</v>
      </c>
      <c r="M144" s="52">
        <v>35.7</v>
      </c>
      <c r="N144" s="52">
        <v>39.8</v>
      </c>
    </row>
    <row r="145" spans="1:14" ht="15" thickBot="1" thickTop="1">
      <c r="A145" s="39">
        <v>5</v>
      </c>
      <c r="B145" s="37"/>
      <c r="C145" s="46"/>
      <c r="D145" s="48">
        <f>INDEX('[3]regions'!$D$3:$D$151,MATCH(E145,'[3]regions'!$B$3:$B$151,0))</f>
        <v>619</v>
      </c>
      <c r="E145" s="49" t="s">
        <v>114</v>
      </c>
      <c r="F145" s="52">
        <v>38.9</v>
      </c>
      <c r="G145" s="52">
        <v>36.3</v>
      </c>
      <c r="H145" s="52">
        <v>41.1</v>
      </c>
      <c r="I145" s="52">
        <v>39.1</v>
      </c>
      <c r="J145" s="52">
        <v>36.3</v>
      </c>
      <c r="K145" s="52">
        <v>41.4</v>
      </c>
      <c r="L145" s="52">
        <v>38.4</v>
      </c>
      <c r="M145" s="52">
        <v>36.1</v>
      </c>
      <c r="N145" s="52">
        <v>40.4</v>
      </c>
    </row>
    <row r="146" spans="1:14" ht="15" thickBot="1" thickTop="1">
      <c r="A146" s="39">
        <v>5</v>
      </c>
      <c r="B146" s="37"/>
      <c r="C146" s="46"/>
      <c r="D146" s="48">
        <f>INDEX('[3]regions'!$D$3:$D$151,MATCH(E146,'[3]regions'!$B$3:$B$151,0))</f>
        <v>620</v>
      </c>
      <c r="E146" s="49" t="s">
        <v>115</v>
      </c>
      <c r="F146" s="52">
        <v>38.1</v>
      </c>
      <c r="G146" s="52">
        <v>35.5</v>
      </c>
      <c r="H146" s="52">
        <v>40.2</v>
      </c>
      <c r="I146" s="52">
        <v>38.5</v>
      </c>
      <c r="J146" s="52">
        <v>35.8</v>
      </c>
      <c r="K146" s="52">
        <v>40.8</v>
      </c>
      <c r="L146" s="52">
        <v>37</v>
      </c>
      <c r="M146" s="52">
        <v>34.9</v>
      </c>
      <c r="N146" s="52">
        <v>39</v>
      </c>
    </row>
    <row r="147" spans="1:14" ht="15" thickBot="1" thickTop="1">
      <c r="A147" s="39">
        <v>5</v>
      </c>
      <c r="B147" s="37"/>
      <c r="C147" s="46"/>
      <c r="D147" s="48">
        <f>INDEX('[3]regions'!$D$3:$D$151,MATCH(E147,'[3]regions'!$B$3:$B$151,0))</f>
        <v>621</v>
      </c>
      <c r="E147" s="49" t="s">
        <v>116</v>
      </c>
      <c r="F147" s="52">
        <v>37</v>
      </c>
      <c r="G147" s="52">
        <v>34.8</v>
      </c>
      <c r="H147" s="52">
        <v>39</v>
      </c>
      <c r="I147" s="52">
        <v>36.5</v>
      </c>
      <c r="J147" s="52">
        <v>34.2</v>
      </c>
      <c r="K147" s="52">
        <v>38.4</v>
      </c>
      <c r="L147" s="52">
        <v>38.3</v>
      </c>
      <c r="M147" s="52">
        <v>36.2</v>
      </c>
      <c r="N147" s="52">
        <v>40.3</v>
      </c>
    </row>
    <row r="148" spans="1:14" ht="15" thickBot="1" thickTop="1">
      <c r="A148" s="39">
        <v>5</v>
      </c>
      <c r="B148" s="37"/>
      <c r="C148" s="46"/>
      <c r="D148" s="48">
        <f>INDEX('[3]regions'!$D$3:$D$151,MATCH(E148,'[3]regions'!$B$3:$B$151,0))</f>
        <v>700</v>
      </c>
      <c r="E148" s="49" t="s">
        <v>117</v>
      </c>
      <c r="F148" s="53">
        <v>36.5</v>
      </c>
      <c r="G148" s="53">
        <v>34.3</v>
      </c>
      <c r="H148" s="53">
        <v>38.5</v>
      </c>
      <c r="I148" s="53">
        <v>36.9</v>
      </c>
      <c r="J148" s="53">
        <v>34.6</v>
      </c>
      <c r="K148" s="53">
        <v>39</v>
      </c>
      <c r="L148" s="53">
        <v>35.2</v>
      </c>
      <c r="M148" s="53">
        <v>33.3</v>
      </c>
      <c r="N148" s="53">
        <v>37.1</v>
      </c>
    </row>
    <row r="149" spans="1:14" ht="15" thickBot="1" thickTop="1">
      <c r="A149" s="39">
        <v>5</v>
      </c>
      <c r="B149" s="37"/>
      <c r="C149" s="46"/>
      <c r="D149" s="48">
        <f>INDEX('[3]regions'!$D$3:$D$151,MATCH(E149,'[3]regions'!$B$3:$B$151,0))</f>
        <v>710</v>
      </c>
      <c r="E149" s="49" t="s">
        <v>118</v>
      </c>
      <c r="F149" s="52">
        <v>32.9</v>
      </c>
      <c r="G149" s="52">
        <v>31.5</v>
      </c>
      <c r="H149" s="52">
        <v>34.2</v>
      </c>
      <c r="I149" s="52">
        <v>33.4</v>
      </c>
      <c r="J149" s="52">
        <v>32.1</v>
      </c>
      <c r="K149" s="52">
        <v>34.7</v>
      </c>
      <c r="L149" s="52">
        <v>31.9</v>
      </c>
      <c r="M149" s="52">
        <v>30.6</v>
      </c>
      <c r="N149" s="52">
        <v>33.2</v>
      </c>
    </row>
    <row r="150" spans="1:14" ht="15" thickBot="1" thickTop="1">
      <c r="A150" s="39">
        <v>5</v>
      </c>
      <c r="B150" s="37"/>
      <c r="C150" s="46"/>
      <c r="D150" s="48">
        <f>INDEX('[3]regions'!$D$3:$D$151,MATCH(E150,'[3]regions'!$B$3:$B$151,0))</f>
        <v>711</v>
      </c>
      <c r="E150" s="49" t="s">
        <v>119</v>
      </c>
      <c r="F150" s="52">
        <v>36</v>
      </c>
      <c r="G150" s="52">
        <v>34.2</v>
      </c>
      <c r="H150" s="52">
        <v>37.9</v>
      </c>
      <c r="I150" s="52">
        <v>35.9</v>
      </c>
      <c r="J150" s="52">
        <v>34</v>
      </c>
      <c r="K150" s="52">
        <v>37.9</v>
      </c>
      <c r="L150" s="52">
        <v>36.5</v>
      </c>
      <c r="M150" s="52">
        <v>35.1</v>
      </c>
      <c r="N150" s="52">
        <v>37.9</v>
      </c>
    </row>
    <row r="151" spans="1:14" ht="15" thickBot="1" thickTop="1">
      <c r="A151" s="39">
        <v>5</v>
      </c>
      <c r="B151" s="37"/>
      <c r="C151" s="46"/>
      <c r="D151" s="48">
        <f>INDEX('[3]regions'!$D$3:$D$151,MATCH(E151,'[3]regions'!$B$3:$B$151,0))</f>
        <v>712</v>
      </c>
      <c r="E151" s="49" t="s">
        <v>120</v>
      </c>
      <c r="F151" s="52">
        <v>37.9</v>
      </c>
      <c r="G151" s="52">
        <v>35.4</v>
      </c>
      <c r="H151" s="52">
        <v>40.2</v>
      </c>
      <c r="I151" s="52">
        <v>38.3</v>
      </c>
      <c r="J151" s="52">
        <v>35.7</v>
      </c>
      <c r="K151" s="52">
        <v>40.6</v>
      </c>
      <c r="L151" s="52">
        <v>36.8</v>
      </c>
      <c r="M151" s="52">
        <v>34.6</v>
      </c>
      <c r="N151" s="52">
        <v>39</v>
      </c>
    </row>
    <row r="152" spans="1:14" ht="15" thickBot="1" thickTop="1">
      <c r="A152" s="39">
        <v>5</v>
      </c>
      <c r="B152" s="37"/>
      <c r="C152" s="46"/>
      <c r="D152" s="48">
        <f>INDEX('[3]regions'!$D$3:$D$151,MATCH(E152,'[3]regions'!$B$3:$B$151,0))</f>
        <v>713</v>
      </c>
      <c r="E152" s="49" t="s">
        <v>121</v>
      </c>
      <c r="F152" s="52">
        <v>37.1</v>
      </c>
      <c r="G152" s="52">
        <v>34.5</v>
      </c>
      <c r="H152" s="52">
        <v>39.5</v>
      </c>
      <c r="I152" s="52">
        <v>37.8</v>
      </c>
      <c r="J152" s="52">
        <v>35.1</v>
      </c>
      <c r="K152" s="52">
        <v>40.1</v>
      </c>
      <c r="L152" s="52">
        <v>34.5</v>
      </c>
      <c r="M152" s="52">
        <v>32.5</v>
      </c>
      <c r="N152" s="52">
        <v>36.6</v>
      </c>
    </row>
    <row r="153" spans="1:14" ht="15" thickBot="1" thickTop="1">
      <c r="A153" s="39">
        <v>5</v>
      </c>
      <c r="B153" s="37"/>
      <c r="C153" s="46"/>
      <c r="D153" s="48">
        <f>INDEX('[3]regions'!$D$3:$D$151,MATCH(E153,'[3]regions'!$B$3:$B$151,0))</f>
        <v>714</v>
      </c>
      <c r="E153" s="49" t="s">
        <v>122</v>
      </c>
      <c r="F153" s="52">
        <v>36.3</v>
      </c>
      <c r="G153" s="52">
        <v>34.1</v>
      </c>
      <c r="H153" s="52">
        <v>38.4</v>
      </c>
      <c r="I153" s="52">
        <v>36.4</v>
      </c>
      <c r="J153" s="52">
        <v>34</v>
      </c>
      <c r="K153" s="52">
        <v>38.5</v>
      </c>
      <c r="L153" s="52">
        <v>36.2</v>
      </c>
      <c r="M153" s="52">
        <v>34.4</v>
      </c>
      <c r="N153" s="52">
        <v>38</v>
      </c>
    </row>
    <row r="154" spans="1:14" ht="15" thickBot="1" thickTop="1">
      <c r="A154" s="39">
        <v>5</v>
      </c>
      <c r="B154" s="37"/>
      <c r="C154" s="46"/>
      <c r="D154" s="48">
        <f>INDEX('[3]regions'!$D$3:$D$151,MATCH(E154,'[3]regions'!$B$3:$B$151,0))</f>
        <v>715</v>
      </c>
      <c r="E154" s="49" t="s">
        <v>123</v>
      </c>
      <c r="F154" s="52">
        <v>36.5</v>
      </c>
      <c r="G154" s="52">
        <v>34.8</v>
      </c>
      <c r="H154" s="52">
        <v>38.1</v>
      </c>
      <c r="I154" s="52">
        <v>36.4</v>
      </c>
      <c r="J154" s="52">
        <v>34.7</v>
      </c>
      <c r="K154" s="52">
        <v>38</v>
      </c>
      <c r="L154" s="52">
        <v>38.6</v>
      </c>
      <c r="M154" s="52">
        <v>37</v>
      </c>
      <c r="N154" s="52">
        <v>40.5</v>
      </c>
    </row>
    <row r="155" spans="1:14" ht="15" thickBot="1" thickTop="1">
      <c r="A155" s="39">
        <v>5</v>
      </c>
      <c r="B155" s="37"/>
      <c r="C155" s="46"/>
      <c r="D155" s="48">
        <f>INDEX('[3]regions'!$D$3:$D$151,MATCH(E155,'[3]regions'!$B$3:$B$151,0))</f>
        <v>716</v>
      </c>
      <c r="E155" s="49" t="s">
        <v>124</v>
      </c>
      <c r="F155" s="52">
        <v>37.1</v>
      </c>
      <c r="G155" s="52">
        <v>34.8</v>
      </c>
      <c r="H155" s="52">
        <v>39.2</v>
      </c>
      <c r="I155" s="52">
        <v>37.1</v>
      </c>
      <c r="J155" s="52">
        <v>34.8</v>
      </c>
      <c r="K155" s="52">
        <v>39.2</v>
      </c>
      <c r="L155" s="52">
        <v>37.1</v>
      </c>
      <c r="M155" s="52">
        <v>34.9</v>
      </c>
      <c r="N155" s="52">
        <v>39.4</v>
      </c>
    </row>
    <row r="156" spans="1:14" ht="15" thickBot="1" thickTop="1">
      <c r="A156" s="39">
        <v>5</v>
      </c>
      <c r="B156" s="37"/>
      <c r="C156" s="46"/>
      <c r="D156" s="48">
        <f>INDEX('[3]regions'!$D$3:$D$151,MATCH(E156,'[3]regions'!$B$3:$B$151,0))</f>
        <v>717</v>
      </c>
      <c r="E156" s="49" t="s">
        <v>125</v>
      </c>
      <c r="F156" s="52">
        <v>35.8</v>
      </c>
      <c r="G156" s="52">
        <v>33.5</v>
      </c>
      <c r="H156" s="52">
        <v>37.9</v>
      </c>
      <c r="I156" s="52">
        <v>36.7</v>
      </c>
      <c r="J156" s="52">
        <v>34.3</v>
      </c>
      <c r="K156" s="52">
        <v>38.8</v>
      </c>
      <c r="L156" s="52">
        <v>34.1</v>
      </c>
      <c r="M156" s="52">
        <v>32.1</v>
      </c>
      <c r="N156" s="52">
        <v>36.1</v>
      </c>
    </row>
    <row r="157" spans="1:14" ht="15" thickBot="1" thickTop="1">
      <c r="A157" s="39">
        <v>5</v>
      </c>
      <c r="B157" s="37"/>
      <c r="C157" s="46"/>
      <c r="D157" s="48">
        <f>INDEX('[3]regions'!$D$3:$D$151,MATCH(E157,'[3]regions'!$B$3:$B$151,0))</f>
        <v>718</v>
      </c>
      <c r="E157" s="49" t="s">
        <v>126</v>
      </c>
      <c r="F157" s="52">
        <v>33.1</v>
      </c>
      <c r="G157" s="52">
        <v>32.6</v>
      </c>
      <c r="H157" s="52">
        <v>33.6</v>
      </c>
      <c r="I157" s="52">
        <v>34.8</v>
      </c>
      <c r="J157" s="52">
        <v>34.4</v>
      </c>
      <c r="K157" s="52">
        <v>35.2</v>
      </c>
      <c r="L157" s="52">
        <v>29.7</v>
      </c>
      <c r="M157" s="52">
        <v>28.9</v>
      </c>
      <c r="N157" s="52">
        <v>30.6</v>
      </c>
    </row>
    <row r="158" ht="14.25" thickTop="1">
      <c r="F158" s="54"/>
    </row>
  </sheetData>
  <sheetProtection/>
  <mergeCells count="4">
    <mergeCell ref="B1:I1"/>
    <mergeCell ref="D2:H2"/>
    <mergeCell ref="D3:H3"/>
    <mergeCell ref="D39:L39"/>
  </mergeCells>
  <hyperlinks>
    <hyperlink ref="D27" r:id="rId1" display="http://www.gks.ru/bgd/regl/B09_16/IssWWW.exe/Stg/6-07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2012-04-02T19:25:26Z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