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<sst xmlns="http://schemas.openxmlformats.org/spreadsheetml/2006/main" count="50" uniqueCount="43">
  <si>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</si>
  <si>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</si>
  <si>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</si>
  <si>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</si>
  <si>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</si>
  <si>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</si>
  <si>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</si>
  <si>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</si>
  <si>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</si>
  <si>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</si>
  <si>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</si>
  <si>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</si>
  <si>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</si>
  <si>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</si>
  <si>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</si>
  <si>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</si>
  <si>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</si>
  <si>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</si>
  <si>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</si>
  <si>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</si>
  <si>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</si>
  <si>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</si>
  <si>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</si>
  <si>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</si>
  <si>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Численность населения на начало года</t>
  </si>
  <si>
    <t>пол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</si>
  <si>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</si>
  <si>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</si>
  <si>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</si>
  <si>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</si>
  <si>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</si>
  <si>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</si>
  <si>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Швеция</t>
  </si>
  <si>
    <t>№ п/п</t>
  </si>
  <si>
    <t>Страна/Период</t>
  </si>
  <si>
    <t>название категории 2</t>
  </si>
  <si>
    <t>№ категории 2 п/п</t>
  </si>
  <si>
    <t>код категории 2</t>
  </si>
  <si>
    <t>Число строк категории 2</t>
  </si>
  <si>
    <t>страны мира</t>
  </si>
  <si>
    <t>yum_022_new</t>
  </si>
  <si>
    <t>Численность население Швеции на 1 ноября по полу, 2002-2011</t>
  </si>
  <si>
    <t>http://www.ssd.scb.se/databaser/makro/Visavar.asp?yp=tansss&amp;xu=C9233001&amp;huvudtabell=FolkmangdNov&amp;deltabell=R2&amp;deltabellnamn=Population+in+Sweden+1+November+by+sex%2E+Year&amp;omradekod=BE&amp;omradetext=Population&amp;preskat=O&amp;innehall=FolkmangdNov&amp;starttid=2002&amp;stopptid=2011&amp;Prodid=BE0101&amp;fromSok=&amp;Fromwhere=S&amp;lang=2&amp;langdb=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</si>
</sst>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5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9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0" fontId="7" fillId="35" borderId="17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/>
    </xf>
    <xf numFmtId="0" fontId="4" fillId="34" borderId="23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6" fillId="37" borderId="22" xfId="0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36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4" fillId="34" borderId="24" xfId="0" applyFont="1" applyFill="1" applyBorder="1" applyAlignment="1">
      <alignment horizontal="right" vertical="center"/>
    </xf>
    <xf numFmtId="0" fontId="16" fillId="37" borderId="22" xfId="0" applyNumberFormat="1" applyFont="1" applyFill="1" applyBorder="1" applyAlignment="1" applyProtection="1">
      <alignment horizontal="right"/>
      <protection locked="0"/>
    </xf>
    <xf numFmtId="0" fontId="2" fillId="35" borderId="17" xfId="42" applyNumberFormat="1" applyFill="1" applyBorder="1" applyAlignment="1" applyProtection="1">
      <alignment horizontal="left" vertical="center"/>
      <protection/>
    </xf>
    <xf numFmtId="0" fontId="17" fillId="34" borderId="25" xfId="0" applyFont="1" applyFill="1" applyBorder="1" applyAlignment="1">
      <alignment horizontal="center" vertical="center"/>
    </xf>
    <xf numFmtId="0" fontId="11" fillId="37" borderId="22" xfId="54" applyFill="1" applyBorder="1" applyAlignment="1">
      <alignment/>
      <protection/>
    </xf>
    <xf numFmtId="0" fontId="0" fillId="37" borderId="22" xfId="0" applyNumberForma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6" fillId="35" borderId="17" xfId="0" applyNumberFormat="1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37" fillId="0" borderId="0" xfId="53" applyAlignment="1" applyProtection="1">
      <alignment horizontal="right"/>
      <protection locked="0"/>
    </xf>
    <xf numFmtId="0" fontId="9" fillId="38" borderId="0" xfId="0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Data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Общий прирост населения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резерв</v>
          </cell>
          <cell r="D341" t="str">
            <v>void</v>
          </cell>
        </row>
        <row r="342">
          <cell r="B342" t="str">
            <v>резерв</v>
          </cell>
          <cell r="D342" t="str">
            <v>void</v>
          </cell>
        </row>
        <row r="343">
          <cell r="B343" t="str">
            <v>резерв</v>
          </cell>
          <cell r="D343" t="str">
            <v>void</v>
          </cell>
        </row>
        <row r="344">
          <cell r="B344" t="str">
            <v>резерв</v>
          </cell>
          <cell r="D344" t="str">
            <v>void</v>
          </cell>
        </row>
        <row r="345">
          <cell r="B345" t="str">
            <v>резерв</v>
          </cell>
          <cell r="D345" t="str">
            <v>void</v>
          </cell>
        </row>
        <row r="346">
          <cell r="B346" t="str">
            <v>резерв</v>
          </cell>
          <cell r="D34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1"/>
  <sheetViews>
    <sheetView tabSelected="1" zoomScale="85" zoomScaleNormal="85" zoomScalePageLayoutView="0" workbookViewId="0" topLeftCell="A1">
      <selection activeCell="F7" sqref="F7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34.375" style="2" customWidth="1"/>
    <col min="5" max="10" width="7.875" style="35" customWidth="1"/>
    <col min="11" max="12" width="8.50390625" style="35" customWidth="1"/>
    <col min="13" max="14" width="8.50390625" style="1" customWidth="1"/>
    <col min="15" max="16" width="8.125" style="1" bestFit="1" customWidth="1"/>
    <col min="17" max="64" width="5.875" style="1" customWidth="1"/>
    <col min="65" max="16384" width="9.125" style="1" customWidth="1"/>
  </cols>
  <sheetData>
    <row r="1" spans="2:13" s="4" customFormat="1" ht="30" thickBot="1">
      <c r="B1" s="49" t="s">
        <v>20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2" s="4" customFormat="1" ht="18" thickTop="1">
      <c r="A2" s="4">
        <v>1</v>
      </c>
      <c r="B2" s="4">
        <v>1</v>
      </c>
      <c r="C2" s="6" t="s">
        <v>0</v>
      </c>
      <c r="D2" s="12" t="s">
        <v>24</v>
      </c>
      <c r="E2" s="34"/>
      <c r="F2" s="34"/>
      <c r="G2" s="34"/>
      <c r="H2" s="34"/>
      <c r="I2" s="34"/>
      <c r="J2" s="34"/>
      <c r="K2" s="34"/>
      <c r="L2" s="34"/>
    </row>
    <row r="3" spans="1:12" s="4" customFormat="1" ht="31.5" thickBot="1">
      <c r="A3" s="4">
        <v>1</v>
      </c>
      <c r="B3" s="4">
        <v>2</v>
      </c>
      <c r="C3" s="10" t="s">
        <v>19</v>
      </c>
      <c r="D3" s="25" t="s">
        <v>41</v>
      </c>
      <c r="E3" s="34"/>
      <c r="F3" s="34"/>
      <c r="G3" s="34"/>
      <c r="H3" s="34"/>
      <c r="I3" s="34"/>
      <c r="J3" s="34"/>
      <c r="K3" s="34"/>
      <c r="L3" s="34"/>
    </row>
    <row r="4" spans="1:12" s="4" customFormat="1" ht="16.5" thickBot="1" thickTop="1">
      <c r="A4" s="4">
        <v>1</v>
      </c>
      <c r="B4" s="4">
        <v>3</v>
      </c>
      <c r="C4" s="10" t="s">
        <v>16</v>
      </c>
      <c r="D4" s="11">
        <f>MATCH(D2,'[1]показатели'!$B$3:$B$21,0)</f>
        <v>16</v>
      </c>
      <c r="E4" s="34"/>
      <c r="F4" s="34"/>
      <c r="G4" s="34"/>
      <c r="H4" s="34"/>
      <c r="I4" s="34"/>
      <c r="J4" s="34"/>
      <c r="K4" s="34"/>
      <c r="L4" s="34"/>
    </row>
    <row r="5" spans="1:12" s="4" customFormat="1" ht="16.5" thickBot="1" thickTop="1">
      <c r="A5" s="4">
        <v>1</v>
      </c>
      <c r="B5" s="4">
        <v>4</v>
      </c>
      <c r="C5" s="10" t="s">
        <v>14</v>
      </c>
      <c r="D5" s="11" t="str">
        <f>IF(ISNA(E31),"-?-",INDEX('[1]показатели'!$D$3:$D$21,D4))</f>
        <v>POP</v>
      </c>
      <c r="E5" s="34"/>
      <c r="F5" s="34"/>
      <c r="G5" s="34"/>
      <c r="H5" s="34"/>
      <c r="I5" s="34"/>
      <c r="J5" s="34"/>
      <c r="K5" s="34"/>
      <c r="L5" s="34"/>
    </row>
    <row r="6" spans="1:12" s="4" customFormat="1" ht="16.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34"/>
      <c r="F6" s="34"/>
      <c r="G6" s="34"/>
      <c r="H6" s="34"/>
      <c r="I6" s="34"/>
      <c r="J6" s="34"/>
      <c r="K6" s="34"/>
      <c r="L6" s="34"/>
    </row>
    <row r="7" spans="3:12" s="4" customFormat="1" ht="16.5" thickBot="1" thickTop="1">
      <c r="C7" s="5"/>
      <c r="D7" s="3"/>
      <c r="E7" s="34"/>
      <c r="F7" s="34"/>
      <c r="G7" s="34"/>
      <c r="H7" s="34"/>
      <c r="I7" s="34"/>
      <c r="J7" s="34"/>
      <c r="K7" s="34"/>
      <c r="L7" s="34"/>
    </row>
    <row r="8" spans="1:12" s="4" customFormat="1" ht="18.75" thickBot="1" thickTop="1">
      <c r="A8" s="4">
        <v>1</v>
      </c>
      <c r="B8" s="4">
        <v>100</v>
      </c>
      <c r="C8" s="13" t="s">
        <v>1</v>
      </c>
      <c r="D8" s="14">
        <v>2</v>
      </c>
      <c r="E8" s="34"/>
      <c r="F8" s="34"/>
      <c r="G8" s="34"/>
      <c r="H8" s="34"/>
      <c r="I8" s="34"/>
      <c r="J8" s="34"/>
      <c r="K8" s="34"/>
      <c r="L8" s="34"/>
    </row>
    <row r="9" spans="1:12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39</v>
      </c>
      <c r="E9" s="34"/>
      <c r="F9" s="34"/>
      <c r="G9" s="34"/>
      <c r="H9" s="34"/>
      <c r="I9" s="34"/>
      <c r="J9" s="34"/>
      <c r="K9" s="34"/>
      <c r="L9" s="34"/>
    </row>
    <row r="10" spans="1:12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13</v>
      </c>
      <c r="E10" s="34"/>
      <c r="F10" s="34"/>
      <c r="G10" s="34"/>
      <c r="H10" s="34"/>
      <c r="I10" s="34"/>
      <c r="J10" s="34"/>
      <c r="K10" s="34"/>
      <c r="L10" s="34"/>
    </row>
    <row r="11" spans="1:12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World</v>
      </c>
      <c r="E11" s="34"/>
      <c r="F11" s="34"/>
      <c r="G11" s="34"/>
      <c r="H11" s="34"/>
      <c r="I11" s="34"/>
      <c r="J11" s="34"/>
      <c r="K11" s="34"/>
      <c r="L11" s="34"/>
    </row>
    <row r="12" spans="1:12" s="4" customFormat="1" ht="18.75" thickBot="1" thickTop="1">
      <c r="A12" s="4">
        <v>1</v>
      </c>
      <c r="B12" s="4">
        <v>114</v>
      </c>
      <c r="C12" s="16" t="s">
        <v>8</v>
      </c>
      <c r="D12" s="18">
        <v>1</v>
      </c>
      <c r="E12" s="34"/>
      <c r="F12" s="34"/>
      <c r="G12" s="34"/>
      <c r="H12" s="34"/>
      <c r="I12" s="34"/>
      <c r="J12" s="34"/>
      <c r="K12" s="34"/>
      <c r="L12" s="34"/>
    </row>
    <row r="13" spans="3:12" s="4" customFormat="1" ht="16.5" thickBot="1" thickTop="1">
      <c r="C13" s="5"/>
      <c r="D13" s="3"/>
      <c r="E13" s="34"/>
      <c r="F13" s="34"/>
      <c r="G13" s="34"/>
      <c r="H13" s="34"/>
      <c r="I13" s="34"/>
      <c r="J13" s="34"/>
      <c r="K13" s="34"/>
      <c r="L13" s="34"/>
    </row>
    <row r="14" spans="1:12" s="4" customFormat="1" ht="15.75" customHeight="1" thickBot="1" thickTop="1">
      <c r="A14" s="4">
        <v>1</v>
      </c>
      <c r="B14" s="4">
        <v>121</v>
      </c>
      <c r="C14" s="10" t="s">
        <v>35</v>
      </c>
      <c r="D14" s="18" t="s">
        <v>25</v>
      </c>
      <c r="E14" s="34"/>
      <c r="F14" s="34"/>
      <c r="G14" s="34"/>
      <c r="H14" s="34"/>
      <c r="I14" s="34"/>
      <c r="J14" s="34"/>
      <c r="K14" s="34"/>
      <c r="L14" s="34"/>
    </row>
    <row r="15" spans="1:12" s="4" customFormat="1" ht="16.5" thickBot="1" thickTop="1">
      <c r="A15" s="4">
        <v>1</v>
      </c>
      <c r="B15" s="4">
        <v>122</v>
      </c>
      <c r="C15" s="7" t="s">
        <v>36</v>
      </c>
      <c r="D15" s="15">
        <f>MATCH(D14,'[1]категории'!$B$3:$B$21,0)</f>
        <v>8</v>
      </c>
      <c r="E15" s="34"/>
      <c r="F15" s="34"/>
      <c r="G15" s="34"/>
      <c r="H15" s="34"/>
      <c r="I15" s="34"/>
      <c r="J15" s="34"/>
      <c r="K15" s="34"/>
      <c r="L15" s="34"/>
    </row>
    <row r="16" spans="1:12" s="4" customFormat="1" ht="16.5" thickBot="1" thickTop="1">
      <c r="A16" s="4">
        <v>1</v>
      </c>
      <c r="B16" s="4">
        <v>123</v>
      </c>
      <c r="C16" s="7" t="s">
        <v>37</v>
      </c>
      <c r="D16" s="17" t="str">
        <f>IF(ISNA(E37),"-?-",INDEX('[1]категории'!$D$3:$D$21,D15))</f>
        <v>sex</v>
      </c>
      <c r="E16" s="34"/>
      <c r="F16" s="34"/>
      <c r="G16" s="34"/>
      <c r="H16" s="34"/>
      <c r="I16" s="34"/>
      <c r="J16" s="34"/>
      <c r="K16" s="34"/>
      <c r="L16" s="34"/>
    </row>
    <row r="17" spans="1:12" s="4" customFormat="1" ht="18.75" thickBot="1" thickTop="1">
      <c r="A17" s="4">
        <v>1</v>
      </c>
      <c r="B17" s="4">
        <v>124</v>
      </c>
      <c r="C17" s="16" t="s">
        <v>38</v>
      </c>
      <c r="D17" s="18">
        <v>2</v>
      </c>
      <c r="E17" s="34"/>
      <c r="F17" s="34"/>
      <c r="G17" s="34"/>
      <c r="H17" s="34"/>
      <c r="I17" s="34"/>
      <c r="J17" s="34"/>
      <c r="K17" s="34"/>
      <c r="L17" s="34"/>
    </row>
    <row r="18" spans="3:12" s="4" customFormat="1" ht="16.5" thickBot="1" thickTop="1">
      <c r="C18" s="5"/>
      <c r="D18" s="3"/>
      <c r="E18" s="34"/>
      <c r="F18" s="34"/>
      <c r="G18" s="34"/>
      <c r="H18" s="34"/>
      <c r="I18" s="34"/>
      <c r="J18" s="34"/>
      <c r="K18" s="34"/>
      <c r="L18" s="34"/>
    </row>
    <row r="19" spans="1:12" s="4" customFormat="1" ht="18.75" thickBot="1" thickTop="1">
      <c r="A19" s="4">
        <v>1</v>
      </c>
      <c r="B19" s="4">
        <v>200</v>
      </c>
      <c r="C19" s="6" t="s">
        <v>2</v>
      </c>
      <c r="D19" s="14">
        <v>1</v>
      </c>
      <c r="E19" s="34"/>
      <c r="F19" s="34"/>
      <c r="G19" s="34"/>
      <c r="H19" s="34"/>
      <c r="I19" s="34"/>
      <c r="J19" s="34"/>
      <c r="K19" s="34"/>
      <c r="L19" s="34"/>
    </row>
    <row r="20" spans="1:12" s="4" customFormat="1" ht="15.75" customHeight="1" thickBot="1" thickTop="1">
      <c r="A20" s="4">
        <v>1</v>
      </c>
      <c r="B20" s="4">
        <v>211</v>
      </c>
      <c r="C20" s="10" t="s">
        <v>17</v>
      </c>
      <c r="D20" s="18" t="s">
        <v>3</v>
      </c>
      <c r="E20" s="34"/>
      <c r="F20" s="34"/>
      <c r="G20" s="34"/>
      <c r="H20" s="34"/>
      <c r="I20" s="34"/>
      <c r="J20" s="34"/>
      <c r="K20" s="34"/>
      <c r="L20" s="34"/>
    </row>
    <row r="21" spans="1:12" s="4" customFormat="1" ht="16.5" thickBot="1" thickTop="1">
      <c r="A21" s="4">
        <v>1</v>
      </c>
      <c r="B21" s="4">
        <v>212</v>
      </c>
      <c r="C21" s="7" t="s">
        <v>18</v>
      </c>
      <c r="D21" s="15">
        <f>MATCH(D20,'[1]категории'!$B$3:$B$21,0)</f>
        <v>2</v>
      </c>
      <c r="E21" s="34"/>
      <c r="F21" s="34"/>
      <c r="G21" s="34"/>
      <c r="H21" s="34"/>
      <c r="I21" s="34"/>
      <c r="J21" s="34"/>
      <c r="K21" s="34"/>
      <c r="L21" s="34"/>
    </row>
    <row r="22" spans="1:12" s="4" customFormat="1" ht="16.5" thickBot="1" thickTop="1">
      <c r="A22" s="4">
        <v>1</v>
      </c>
      <c r="B22" s="4">
        <v>213</v>
      </c>
      <c r="C22" s="7" t="s">
        <v>7</v>
      </c>
      <c r="D22" s="17" t="str">
        <f>IF(ISNA(G47),"-?-",INDEX('[1]категории'!$D$3:$D$21,D21))</f>
        <v>YEAR</v>
      </c>
      <c r="E22" s="34"/>
      <c r="F22" s="34"/>
      <c r="G22" s="34"/>
      <c r="H22" s="34"/>
      <c r="I22" s="34"/>
      <c r="J22" s="34"/>
      <c r="K22" s="34"/>
      <c r="L22" s="34"/>
    </row>
    <row r="23" spans="1:12" s="4" customFormat="1" ht="18.75" thickBot="1" thickTop="1">
      <c r="A23" s="4">
        <v>1</v>
      </c>
      <c r="B23" s="4">
        <v>214</v>
      </c>
      <c r="C23" s="8" t="s">
        <v>10</v>
      </c>
      <c r="D23" s="18">
        <v>10</v>
      </c>
      <c r="E23" s="34"/>
      <c r="F23" s="34"/>
      <c r="G23" s="34"/>
      <c r="H23" s="34"/>
      <c r="I23" s="34"/>
      <c r="J23" s="34"/>
      <c r="K23" s="34"/>
      <c r="L23" s="34"/>
    </row>
    <row r="24" spans="3:12" s="4" customFormat="1" ht="9.75" customHeight="1" thickBot="1" thickTop="1">
      <c r="C24" s="5"/>
      <c r="D24" s="3"/>
      <c r="E24" s="34"/>
      <c r="F24" s="34"/>
      <c r="G24" s="34"/>
      <c r="H24" s="34"/>
      <c r="I24" s="34"/>
      <c r="J24" s="34"/>
      <c r="K24" s="34"/>
      <c r="L24" s="34"/>
    </row>
    <row r="25" spans="1:12" s="4" customFormat="1" ht="18.75" thickBot="1" thickTop="1">
      <c r="A25" s="4">
        <v>1</v>
      </c>
      <c r="B25" s="4">
        <v>14</v>
      </c>
      <c r="C25" s="9" t="s">
        <v>5</v>
      </c>
      <c r="D25" s="14" t="s">
        <v>26</v>
      </c>
      <c r="E25" s="34"/>
      <c r="F25" s="34"/>
      <c r="G25" s="34"/>
      <c r="H25" s="34"/>
      <c r="I25" s="34"/>
      <c r="J25" s="34"/>
      <c r="K25" s="34"/>
      <c r="L25" s="34"/>
    </row>
    <row r="26" spans="3:12" s="4" customFormat="1" ht="9.75" customHeight="1" thickBot="1" thickTop="1">
      <c r="C26" s="5"/>
      <c r="D26" s="3"/>
      <c r="E26" s="34"/>
      <c r="F26" s="34"/>
      <c r="G26" s="34"/>
      <c r="H26" s="34"/>
      <c r="I26" s="34"/>
      <c r="J26" s="34"/>
      <c r="K26" s="34"/>
      <c r="L26" s="34"/>
    </row>
    <row r="27" spans="1:12" s="4" customFormat="1" ht="16.5" thickBot="1" thickTop="1">
      <c r="A27" s="4">
        <v>1</v>
      </c>
      <c r="B27" s="4">
        <v>15</v>
      </c>
      <c r="C27" s="9" t="s">
        <v>11</v>
      </c>
      <c r="D27" s="40" t="s">
        <v>42</v>
      </c>
      <c r="E27" s="34"/>
      <c r="F27" s="34"/>
      <c r="G27" s="34"/>
      <c r="H27" s="34"/>
      <c r="I27" s="34"/>
      <c r="J27" s="34"/>
      <c r="K27" s="34"/>
      <c r="L27" s="34"/>
    </row>
    <row r="28" spans="3:12" s="4" customFormat="1" ht="9.75" customHeight="1" thickBot="1" thickTop="1">
      <c r="C28" s="5"/>
      <c r="D28" s="3"/>
      <c r="E28" s="34"/>
      <c r="F28" s="34"/>
      <c r="G28" s="34"/>
      <c r="H28" s="34"/>
      <c r="I28" s="34"/>
      <c r="J28" s="34"/>
      <c r="K28" s="34"/>
      <c r="L28" s="34"/>
    </row>
    <row r="29" spans="1:12" s="4" customFormat="1" ht="18.75" thickBot="1" thickTop="1">
      <c r="A29" s="4">
        <v>1</v>
      </c>
      <c r="B29" s="4">
        <v>16</v>
      </c>
      <c r="C29" s="9" t="s">
        <v>6</v>
      </c>
      <c r="D29" s="27" t="s">
        <v>27</v>
      </c>
      <c r="E29" s="34"/>
      <c r="F29" s="34"/>
      <c r="G29" s="34"/>
      <c r="H29" s="34"/>
      <c r="I29" s="34"/>
      <c r="J29" s="34"/>
      <c r="K29" s="34"/>
      <c r="L29" s="34"/>
    </row>
    <row r="30" spans="3:12" s="4" customFormat="1" ht="9.75" customHeight="1" thickBot="1" thickTop="1">
      <c r="C30" s="5"/>
      <c r="D30" s="3"/>
      <c r="E30" s="34"/>
      <c r="F30" s="34"/>
      <c r="G30" s="34"/>
      <c r="H30" s="34"/>
      <c r="I30" s="34"/>
      <c r="J30" s="34"/>
      <c r="K30" s="34"/>
      <c r="L30" s="34"/>
    </row>
    <row r="31" spans="1:12" s="4" customFormat="1" ht="18.75" thickBot="1" thickTop="1">
      <c r="A31" s="4">
        <v>1</v>
      </c>
      <c r="B31" s="4">
        <v>17</v>
      </c>
      <c r="C31" s="9" t="s">
        <v>15</v>
      </c>
      <c r="D31" s="46">
        <v>41193</v>
      </c>
      <c r="E31" s="34"/>
      <c r="F31" s="34"/>
      <c r="G31" s="34"/>
      <c r="H31" s="34"/>
      <c r="I31" s="34"/>
      <c r="J31" s="34"/>
      <c r="K31" s="34"/>
      <c r="L31" s="34"/>
    </row>
    <row r="32" spans="3:12" s="4" customFormat="1" ht="9.75" customHeight="1" thickBot="1" thickTop="1">
      <c r="C32" s="5"/>
      <c r="D32" s="3"/>
      <c r="E32" s="34"/>
      <c r="F32" s="34"/>
      <c r="G32" s="34"/>
      <c r="H32" s="34"/>
      <c r="I32" s="34"/>
      <c r="J32" s="34"/>
      <c r="K32" s="34"/>
      <c r="L32" s="34"/>
    </row>
    <row r="33" spans="1:12" s="4" customFormat="1" ht="18.75" thickBot="1" thickTop="1">
      <c r="A33" s="4">
        <v>1</v>
      </c>
      <c r="B33" s="4">
        <v>18</v>
      </c>
      <c r="C33" s="9" t="s">
        <v>12</v>
      </c>
      <c r="D33" s="46">
        <f ca="1">TODAY()</f>
        <v>41241</v>
      </c>
      <c r="E33" s="34"/>
      <c r="F33" s="34"/>
      <c r="G33" s="34"/>
      <c r="H33" s="34"/>
      <c r="I33" s="34"/>
      <c r="J33" s="34"/>
      <c r="K33" s="34"/>
      <c r="L33" s="34"/>
    </row>
    <row r="34" spans="3:12" s="4" customFormat="1" ht="9.75" customHeight="1" thickBot="1" thickTop="1">
      <c r="C34" s="5"/>
      <c r="D34" s="3"/>
      <c r="E34" s="34"/>
      <c r="F34" s="34"/>
      <c r="G34" s="34"/>
      <c r="H34" s="34"/>
      <c r="I34" s="34"/>
      <c r="J34" s="34"/>
      <c r="K34" s="34"/>
      <c r="L34" s="34"/>
    </row>
    <row r="35" spans="1:12" s="4" customFormat="1" ht="18.75" thickBot="1" thickTop="1">
      <c r="A35" s="4">
        <v>1</v>
      </c>
      <c r="B35" s="4">
        <v>19</v>
      </c>
      <c r="C35" s="9" t="s">
        <v>13</v>
      </c>
      <c r="D35" s="18" t="s">
        <v>28</v>
      </c>
      <c r="E35" s="34"/>
      <c r="F35" s="34"/>
      <c r="G35" s="34"/>
      <c r="H35" s="34"/>
      <c r="I35" s="34"/>
      <c r="J35" s="34"/>
      <c r="K35" s="34"/>
      <c r="L35" s="34"/>
    </row>
    <row r="36" spans="1:3" ht="9.75" customHeight="1" thickBot="1" thickTop="1">
      <c r="A36" s="4"/>
      <c r="C36" s="2"/>
    </row>
    <row r="37" spans="1:12" s="4" customFormat="1" ht="18.75" thickBot="1" thickTop="1">
      <c r="A37" s="4">
        <v>1</v>
      </c>
      <c r="B37" s="4">
        <v>20</v>
      </c>
      <c r="C37" s="9" t="s">
        <v>4</v>
      </c>
      <c r="D37" s="14" t="s">
        <v>40</v>
      </c>
      <c r="E37" s="34"/>
      <c r="F37" s="34"/>
      <c r="G37" s="34"/>
      <c r="H37" s="34"/>
      <c r="I37" s="34"/>
      <c r="J37" s="34"/>
      <c r="K37" s="34"/>
      <c r="L37" s="34"/>
    </row>
    <row r="38" spans="1:3" ht="9.75" customHeight="1" thickBot="1" thickTop="1">
      <c r="A38" s="4"/>
      <c r="C38" s="2"/>
    </row>
    <row r="39" spans="1:42" s="4" customFormat="1" ht="18.75" thickBot="1" thickTop="1">
      <c r="A39" s="4">
        <v>1</v>
      </c>
      <c r="B39" s="4">
        <v>21</v>
      </c>
      <c r="C39" s="9" t="s">
        <v>21</v>
      </c>
      <c r="D39" s="51" t="s">
        <v>29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</row>
    <row r="40" ht="15.75" thickTop="1">
      <c r="A40" s="4"/>
    </row>
    <row r="41" spans="1:64" ht="15">
      <c r="A41" s="4"/>
      <c r="B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12" s="20" customFormat="1" ht="15">
      <c r="A42" s="19"/>
      <c r="B42" s="19"/>
      <c r="C42" s="26" t="s">
        <v>22</v>
      </c>
      <c r="D42" s="21"/>
      <c r="E42" s="36"/>
      <c r="F42" s="36"/>
      <c r="G42" s="36"/>
      <c r="H42" s="36"/>
      <c r="I42" s="36"/>
      <c r="J42" s="36"/>
      <c r="K42" s="36"/>
      <c r="L42" s="36"/>
    </row>
    <row r="43" spans="1:14" s="23" customFormat="1" ht="15">
      <c r="A43" s="22">
        <v>2</v>
      </c>
      <c r="B43" s="44"/>
      <c r="C43" s="45">
        <v>3</v>
      </c>
      <c r="D43" s="45">
        <v>4</v>
      </c>
      <c r="E43" s="24">
        <v>3</v>
      </c>
      <c r="F43" s="23">
        <v>4</v>
      </c>
      <c r="G43" s="37">
        <v>5</v>
      </c>
      <c r="H43" s="37">
        <v>5</v>
      </c>
      <c r="I43" s="37">
        <v>5</v>
      </c>
      <c r="J43" s="37">
        <v>5</v>
      </c>
      <c r="K43" s="37">
        <v>5</v>
      </c>
      <c r="L43" s="37">
        <v>5</v>
      </c>
      <c r="M43" s="37">
        <v>5</v>
      </c>
      <c r="N43" s="37">
        <v>5</v>
      </c>
    </row>
    <row r="44" spans="1:16" ht="15.75" thickBot="1">
      <c r="A44" s="4">
        <v>3</v>
      </c>
      <c r="B44" s="41"/>
      <c r="C44" s="41"/>
      <c r="D44" s="41" t="s">
        <v>33</v>
      </c>
      <c r="E44" s="41"/>
      <c r="F44" s="28" t="s">
        <v>23</v>
      </c>
      <c r="G44" s="38">
        <f>INDEX('[1]period'!$D$3:$D$176,MATCH(G45,'[1]period'!$B$3:$B$176,0))</f>
        <v>2002</v>
      </c>
      <c r="H44" s="38">
        <f>INDEX('[1]period'!$D$3:$D$176,MATCH(H45,'[1]period'!$B$3:$B$176,0))</f>
        <v>2003</v>
      </c>
      <c r="I44" s="38">
        <f>INDEX('[1]period'!$D$3:$D$176,MATCH(I45,'[1]period'!$B$3:$B$176,0))</f>
        <v>2004</v>
      </c>
      <c r="J44" s="38">
        <f>INDEX('[1]period'!$D$3:$D$176,MATCH(J45,'[1]period'!$B$3:$B$176,0))</f>
        <v>2005</v>
      </c>
      <c r="K44" s="38">
        <f>INDEX('[1]period'!$D$3:$D$176,MATCH(K45,'[1]period'!$B$3:$B$176,0))</f>
        <v>2006</v>
      </c>
      <c r="L44" s="38">
        <f>INDEX('[1]period'!$D$3:$D$176,MATCH(L45,'[1]period'!$B$3:$B$176,0))</f>
        <v>2007</v>
      </c>
      <c r="M44" s="38">
        <f>INDEX('[1]period'!$D$3:$D$176,MATCH(M45,'[1]period'!$B$3:$B$176,0))</f>
        <v>2008</v>
      </c>
      <c r="N44" s="38">
        <f>INDEX('[1]period'!$D$3:$D$176,MATCH(N45,'[1]period'!$B$3:$B$176,0))</f>
        <v>2009</v>
      </c>
      <c r="O44" s="38">
        <f>INDEX('[1]period'!$D$3:$D$176,MATCH(O45,'[1]period'!$B$3:$B$176,0))</f>
        <v>2010</v>
      </c>
      <c r="P44" s="38">
        <f>INDEX('[1]period'!$D$3:$D$176,MATCH(P45,'[1]period'!$B$3:$B$176,0))</f>
        <v>2011</v>
      </c>
    </row>
    <row r="45" spans="1:16" ht="16.5" thickBot="1" thickTop="1">
      <c r="A45" s="4">
        <v>4</v>
      </c>
      <c r="B45" s="41"/>
      <c r="C45" s="41" t="s">
        <v>23</v>
      </c>
      <c r="D45" s="43" t="s">
        <v>34</v>
      </c>
      <c r="E45" s="31" t="s">
        <v>23</v>
      </c>
      <c r="F45" s="29" t="s">
        <v>25</v>
      </c>
      <c r="G45" s="39">
        <v>2002</v>
      </c>
      <c r="H45" s="39">
        <v>2003</v>
      </c>
      <c r="I45" s="39">
        <v>2004</v>
      </c>
      <c r="J45" s="39">
        <v>2005</v>
      </c>
      <c r="K45" s="39">
        <v>2006</v>
      </c>
      <c r="L45" s="39">
        <v>2007</v>
      </c>
      <c r="M45" s="39">
        <v>2008</v>
      </c>
      <c r="N45" s="39">
        <v>2009</v>
      </c>
      <c r="O45" s="39">
        <v>2010</v>
      </c>
      <c r="P45" s="39">
        <v>2011</v>
      </c>
    </row>
    <row r="46" spans="1:16" ht="16.5" thickBot="1" thickTop="1">
      <c r="A46" s="4">
        <v>5</v>
      </c>
      <c r="B46" s="15"/>
      <c r="C46" s="47" t="str">
        <f>INDEX('[2]world'!$D$3:$D$400,MATCH(D46,'[2]world'!$B$3:$B$400,0))</f>
        <v>SWE</v>
      </c>
      <c r="D46" s="42" t="s">
        <v>32</v>
      </c>
      <c r="E46" s="32" t="str">
        <f>INDEX('[2]sex'!$D$3:$D$176,MATCH(F46,'[2]sex'!$B$3:$B$176,0))</f>
        <v>males</v>
      </c>
      <c r="F46" s="30" t="s">
        <v>30</v>
      </c>
      <c r="G46" s="33">
        <v>4425840</v>
      </c>
      <c r="H46" s="33">
        <v>4445243</v>
      </c>
      <c r="I46" s="33">
        <v>4464811</v>
      </c>
      <c r="J46" s="33">
        <v>4483785</v>
      </c>
      <c r="K46" s="33">
        <v>4520277</v>
      </c>
      <c r="L46" s="33">
        <v>4558823</v>
      </c>
      <c r="M46" s="33">
        <v>4599684</v>
      </c>
      <c r="N46" s="33">
        <v>4644298</v>
      </c>
      <c r="O46" s="33">
        <v>4686131</v>
      </c>
      <c r="P46" s="33">
        <v>4723159</v>
      </c>
    </row>
    <row r="47" spans="1:16" ht="16.5" thickBot="1" thickTop="1">
      <c r="A47" s="4">
        <v>5</v>
      </c>
      <c r="B47" s="15"/>
      <c r="C47" s="47" t="str">
        <f>INDEX('[2]world'!$D$3:$D$400,MATCH(D47,'[2]world'!$B$3:$B$400,0))</f>
        <v>SWE</v>
      </c>
      <c r="D47" s="42" t="s">
        <v>32</v>
      </c>
      <c r="E47" s="32" t="str">
        <f>INDEX('[2]sex'!$D$3:$D$176,MATCH(F47,'[2]sex'!$B$3:$B$176,0))</f>
        <v>females</v>
      </c>
      <c r="F47" s="30" t="s">
        <v>31</v>
      </c>
      <c r="G47" s="33">
        <v>4513527</v>
      </c>
      <c r="H47" s="33">
        <v>4528229</v>
      </c>
      <c r="I47" s="33">
        <v>4544072</v>
      </c>
      <c r="J47" s="33">
        <v>4558878</v>
      </c>
      <c r="K47" s="33">
        <v>4587658</v>
      </c>
      <c r="L47" s="33">
        <v>4615641</v>
      </c>
      <c r="M47" s="33">
        <v>4649292</v>
      </c>
      <c r="N47" s="33">
        <v>4687321</v>
      </c>
      <c r="O47" s="33">
        <v>4722189</v>
      </c>
      <c r="P47" s="33">
        <v>4752946</v>
      </c>
    </row>
    <row r="48" spans="7:16" ht="15" thickTop="1"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7:16" ht="14.25"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3:16" ht="13.5">
      <c r="M50" s="35"/>
      <c r="N50" s="35"/>
      <c r="O50" s="35"/>
      <c r="P50" s="35"/>
    </row>
    <row r="51" spans="13:16" ht="13.5">
      <c r="M51" s="35"/>
      <c r="N51" s="35"/>
      <c r="O51" s="35"/>
      <c r="P51" s="35"/>
    </row>
  </sheetData>
  <sheetProtection/>
  <mergeCells count="2">
    <mergeCell ref="B1:M1"/>
    <mergeCell ref="D39:AP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2012-11-28T16:20:55Z</dcterms:modified>
  <cp:category/>
  <cp:version/>
  <cp:contentType/>
  <cp:contentStatus/>
</cp:coreProperties>
</file>