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<sst xmlns="http://schemas.openxmlformats.org/spreadsheetml/2006/main" count="232" uniqueCount="67">
  <si>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</si>
  <si>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</si>
  <si>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</si>
  <si>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</si>
  <si>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</si>
  <si>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</si>
  <si>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</si>
  <si>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</si>
  <si>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</si>
  <si>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</si>
  <si>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</si>
  <si>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</si>
  <si>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</si>
  <si>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</si>
  <si>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</si>
  <si>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</si>
  <si>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</si>
  <si>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</si>
  <si>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</si>
  <si>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</si>
  <si>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</si>
  <si>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</si>
  <si>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</si>
  <si>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</si>
  <si>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</si>
  <si>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</si>
  <si>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</si>
  <si>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</si>
  <si>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</si>
  <si>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</si>
  <si>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</si>
  <si>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</si>
  <si>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</si>
  <si>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</si>
  <si>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</si>
  <si>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Численность иностранцев по полу и возрасту</t>
  </si>
  <si>
    <t>возраст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</si>
  <si>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</si>
  <si>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</si>
  <si>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</si>
  <si>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</si>
  <si>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</si>
  <si>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</si>
  <si>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</si>
  <si>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</si>
  <si>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</si>
  <si>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</si>
  <si>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</si>
  <si>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</si>
  <si>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</si>
  <si>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</si>
  <si>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</si>
  <si>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95+ </t>
  </si>
  <si>
    <t>Численность иностранцев в Швеции по полу и возрасту, 1973-2009</t>
  </si>
  <si>
    <t>yum_030</t>
  </si>
  <si>
    <t>http://www.ssd.scb.se/databaser/makro/SubTable.asp?yp=tansss&amp;xu=C9233001&amp;omradekod=BE&amp;huvudtabell=UtlmedbR&amp;omradetext=Population&amp;tabelltext=Foreign+citizens+by+country+of+citizenship%2C+age+and+sex%2E+Year&amp;preskat=O&amp;prodid=BE0101&amp;starttid=1973&amp;stopptid=2009&amp;Fromwhere=M&amp;lang=2&amp;langdb=2</t>
  </si>
  <si>
    <t>название категории 3</t>
  </si>
  <si>
    <t>№ категории 3 п/п</t>
  </si>
  <si>
    <t>код категории 3</t>
  </si>
  <si>
    <t>Число строк категории 3</t>
  </si>
  <si>
    <t>дата издания</t>
  </si>
  <si>
    <t>тип источника</t>
  </si>
  <si>
    <t>База данных</t>
  </si>
  <si>
    <t>Страна/Период</t>
  </si>
  <si>
    <t>Швеция</t>
  </si>
  <si>
    <t>Численность иностранцев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</si>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</sst>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9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0"/>
      <color theme="3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2" fillId="34" borderId="12" xfId="42" applyNumberFormat="1" applyFill="1" applyBorder="1" applyAlignment="1" applyProtection="1">
      <alignment horizontal="left" vertical="center"/>
      <protection/>
    </xf>
    <xf numFmtId="14" fontId="6" fillId="34" borderId="22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11" fillId="35" borderId="24" xfId="0" applyFont="1" applyFill="1" applyBorder="1" applyAlignment="1">
      <alignment horizontal="center" vertical="center"/>
    </xf>
    <xf numFmtId="0" fontId="0" fillId="37" borderId="16" xfId="0" applyNumberFormat="1" applyFill="1" applyBorder="1" applyAlignment="1">
      <alignment horizontal="center"/>
    </xf>
    <xf numFmtId="0" fontId="12" fillId="37" borderId="16" xfId="53" applyFill="1" applyBorder="1" applyAlignment="1">
      <alignment/>
      <protection/>
    </xf>
    <xf numFmtId="0" fontId="15" fillId="37" borderId="16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 vertical="center"/>
    </xf>
    <xf numFmtId="0" fontId="0" fillId="37" borderId="16" xfId="0" applyFont="1" applyFill="1" applyBorder="1" applyAlignment="1" applyProtection="1">
      <alignment horizontal="right"/>
      <protection locked="0"/>
    </xf>
    <xf numFmtId="0" fontId="6" fillId="39" borderId="12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5" fillId="36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7" fillId="40" borderId="16" xfId="0" applyNumberFormat="1" applyFont="1" applyFill="1" applyBorder="1" applyAlignment="1" applyProtection="1">
      <alignment horizontal="right"/>
      <protection locked="0"/>
    </xf>
    <xf numFmtId="0" fontId="17" fillId="40" borderId="16" xfId="0" applyFont="1" applyFill="1" applyBorder="1" applyAlignment="1" applyProtection="1">
      <alignment horizontal="right"/>
      <protection locked="0"/>
    </xf>
    <xf numFmtId="0" fontId="58" fillId="35" borderId="24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9" borderId="26" xfId="0" applyFont="1" applyFill="1" applyBorder="1" applyAlignment="1">
      <alignment horizontal="left" vertical="center"/>
    </xf>
    <xf numFmtId="0" fontId="6" fillId="39" borderId="27" xfId="0" applyFont="1" applyFill="1" applyBorder="1" applyAlignment="1">
      <alignment horizontal="left" vertical="center"/>
    </xf>
    <xf numFmtId="0" fontId="6" fillId="39" borderId="28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  <cell r="D23" t="str">
            <v>Edu</v>
          </cell>
        </row>
        <row r="24">
          <cell r="B24" t="str">
            <v>ццц</v>
          </cell>
          <cell r="C24">
            <v>22</v>
          </cell>
          <cell r="D24" t="str">
            <v>ReaMig</v>
          </cell>
        </row>
        <row r="25">
          <cell r="B25" t="str">
            <v>ццц</v>
          </cell>
          <cell r="C25">
            <v>23</v>
          </cell>
          <cell r="D25" t="str">
            <v>Goal</v>
          </cell>
        </row>
        <row r="26">
          <cell r="B26" t="str">
            <v>ццц</v>
          </cell>
          <cell r="C26">
            <v>24</v>
          </cell>
          <cell r="D26" t="str">
            <v>MaSta</v>
          </cell>
        </row>
        <row r="27">
          <cell r="B27" t="str">
            <v>ццц</v>
          </cell>
          <cell r="C27">
            <v>25</v>
          </cell>
          <cell r="D27" t="str">
            <v>per_per</v>
          </cell>
        </row>
        <row r="28">
          <cell r="B28" t="str">
            <v>ццц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9"/>
  <sheetViews>
    <sheetView tabSelected="1" zoomScalePageLayoutView="0" workbookViewId="0" topLeftCell="A13">
      <selection activeCell="B115" sqref="B115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7" width="9.625" style="1" customWidth="1"/>
    <col min="8" max="16" width="5.75390625" style="45" customWidth="1"/>
    <col min="17" max="44" width="5.00390625" style="45" customWidth="1"/>
    <col min="45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44" s="4" customFormat="1" ht="30" thickBot="1">
      <c r="B1" s="56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4" customFormat="1" ht="15" customHeight="1" thickBot="1" thickTop="1">
      <c r="A2" s="4">
        <v>1</v>
      </c>
      <c r="B2" s="4">
        <v>1</v>
      </c>
      <c r="C2" s="23" t="s">
        <v>0</v>
      </c>
      <c r="D2" s="58" t="s">
        <v>65</v>
      </c>
      <c r="E2" s="59"/>
      <c r="F2" s="59"/>
      <c r="G2" s="59"/>
      <c r="H2" s="59"/>
      <c r="I2" s="59"/>
      <c r="J2" s="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s="4" customFormat="1" ht="28.5" thickBot="1" thickTop="1">
      <c r="A3" s="4">
        <v>1</v>
      </c>
      <c r="B3" s="4">
        <v>2</v>
      </c>
      <c r="C3" s="24" t="s">
        <v>19</v>
      </c>
      <c r="D3" s="61" t="s">
        <v>53</v>
      </c>
      <c r="E3" s="62"/>
      <c r="F3" s="62"/>
      <c r="G3" s="62"/>
      <c r="H3" s="62"/>
      <c r="I3" s="62"/>
      <c r="J3" s="6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s="4" customFormat="1" ht="15" customHeight="1" thickBot="1" thickTop="1">
      <c r="A4" s="4">
        <v>1</v>
      </c>
      <c r="B4" s="4">
        <v>3</v>
      </c>
      <c r="C4" s="25" t="s">
        <v>16</v>
      </c>
      <c r="D4" s="26">
        <f>INDEX('[1]показатели'!$C$3:$C$66,MATCH(D2,'[1]показатели'!$B$3:$B$66,0))</f>
        <v>46</v>
      </c>
      <c r="E4" s="5"/>
      <c r="F4" s="5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" customFormat="1" ht="15" customHeight="1" thickBot="1" thickTop="1">
      <c r="A5" s="4">
        <v>1</v>
      </c>
      <c r="B5" s="4">
        <v>4</v>
      </c>
      <c r="C5" s="25" t="s">
        <v>14</v>
      </c>
      <c r="D5" s="27" t="str">
        <f>INDEX('[1]показатели'!$D$3:$D$66,MATCH(D2,'[1]показатели'!$B$3:$B$66,0))</f>
        <v>ForCit</v>
      </c>
      <c r="E5" s="5"/>
      <c r="F5" s="5"/>
      <c r="G5" s="66" t="s">
        <v>35</v>
      </c>
      <c r="H5" s="67"/>
      <c r="I5" s="67"/>
      <c r="J5" s="67"/>
      <c r="K5" s="67"/>
      <c r="L5" s="67"/>
      <c r="M5" s="68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4" customFormat="1" ht="28.5" thickBot="1" thickTop="1">
      <c r="A6" s="4">
        <v>1</v>
      </c>
      <c r="B6" s="4">
        <v>5</v>
      </c>
      <c r="C6" s="28" t="s">
        <v>9</v>
      </c>
      <c r="D6" s="27">
        <f>D8+D24</f>
        <v>4</v>
      </c>
      <c r="E6" s="5"/>
      <c r="F6" s="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3:44" s="4" customFormat="1" ht="16.5" thickBot="1" thickTop="1">
      <c r="C7" s="5"/>
      <c r="D7" s="3"/>
      <c r="E7" s="5"/>
      <c r="F7" s="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4" customFormat="1" ht="32.25" thickBot="1" thickTop="1">
      <c r="A8" s="4">
        <v>1</v>
      </c>
      <c r="B8" s="4">
        <v>100</v>
      </c>
      <c r="C8" s="29" t="s">
        <v>1</v>
      </c>
      <c r="D8" s="30">
        <v>3</v>
      </c>
      <c r="E8" s="5"/>
      <c r="F8" s="5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s="4" customFormat="1" ht="15.75" customHeight="1" thickBot="1" thickTop="1">
      <c r="A9" s="4">
        <v>1</v>
      </c>
      <c r="B9" s="4">
        <v>111</v>
      </c>
      <c r="C9" s="7" t="s">
        <v>17</v>
      </c>
      <c r="D9" s="8" t="s">
        <v>66</v>
      </c>
      <c r="E9" s="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4" customFormat="1" ht="16.5" thickBot="1" thickTop="1">
      <c r="A10" s="4">
        <v>1</v>
      </c>
      <c r="B10" s="4">
        <v>112</v>
      </c>
      <c r="C10" s="6" t="s">
        <v>18</v>
      </c>
      <c r="D10" s="26">
        <f>INDEX('[1]категории'!$C$3:$C$28,MATCH(D9,'[1]категории'!$B$3:$B$28,0))</f>
        <v>13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4" customFormat="1" ht="16.5" thickBot="1" thickTop="1">
      <c r="A11" s="4">
        <v>1</v>
      </c>
      <c r="B11" s="4">
        <v>113</v>
      </c>
      <c r="C11" s="6" t="s">
        <v>7</v>
      </c>
      <c r="D11" s="27" t="str">
        <f>INDEX('[1]категории'!$D$3:$D$28,MATCH(D9,'[1]категории'!$B$3:$B$28,0))</f>
        <v>World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4" customFormat="1" ht="18.75" thickBot="1" thickTop="1">
      <c r="A12" s="4">
        <v>1</v>
      </c>
      <c r="B12" s="4">
        <v>114</v>
      </c>
      <c r="C12" s="10" t="s">
        <v>8</v>
      </c>
      <c r="D12" s="12">
        <v>1</v>
      </c>
      <c r="E12" s="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3:44" s="4" customFormat="1" ht="7.5" customHeight="1" thickBot="1" thickTop="1">
      <c r="C13" s="5"/>
      <c r="D13" s="3"/>
      <c r="E13" s="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4" customFormat="1" ht="15.75" customHeight="1" thickBot="1" thickTop="1">
      <c r="A14" s="4">
        <v>1</v>
      </c>
      <c r="B14" s="4">
        <v>121</v>
      </c>
      <c r="C14" s="7" t="s">
        <v>23</v>
      </c>
      <c r="D14" s="12" t="s">
        <v>28</v>
      </c>
      <c r="E14" s="5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4" customFormat="1" ht="16.5" thickBot="1" thickTop="1">
      <c r="A15" s="4">
        <v>1</v>
      </c>
      <c r="B15" s="4">
        <v>122</v>
      </c>
      <c r="C15" s="6" t="s">
        <v>24</v>
      </c>
      <c r="D15" s="9">
        <f>MATCH(D14,'[1]категории'!$B$3:$B$21,0)</f>
        <v>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4" customFormat="1" ht="16.5" thickBot="1" thickTop="1">
      <c r="A16" s="4">
        <v>1</v>
      </c>
      <c r="B16" s="4">
        <v>123</v>
      </c>
      <c r="C16" s="6" t="s">
        <v>25</v>
      </c>
      <c r="D16" s="11" t="str">
        <f>IF(ISNA(E37),"-?-",INDEX('[1]категории'!$D$3:$D$21,D15))</f>
        <v>sex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4" customFormat="1" ht="18.75" thickBot="1" thickTop="1">
      <c r="A17" s="4">
        <v>1</v>
      </c>
      <c r="B17" s="4">
        <v>124</v>
      </c>
      <c r="C17" s="10" t="s">
        <v>26</v>
      </c>
      <c r="D17" s="12">
        <v>2</v>
      </c>
      <c r="E17" s="5"/>
      <c r="F17" s="43">
        <v>72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3:44" s="4" customFormat="1" ht="7.5" customHeight="1" thickBot="1" thickTop="1">
      <c r="C18" s="5"/>
      <c r="D18" s="3"/>
      <c r="E18" s="5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4" customFormat="1" ht="15.75" customHeight="1" thickBot="1" thickTop="1">
      <c r="A19" s="4">
        <v>1</v>
      </c>
      <c r="B19" s="4">
        <v>131</v>
      </c>
      <c r="C19" s="7" t="s">
        <v>56</v>
      </c>
      <c r="D19" s="12" t="s">
        <v>36</v>
      </c>
      <c r="E19" s="5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4" customFormat="1" ht="16.5" thickBot="1" thickTop="1">
      <c r="A20" s="4">
        <v>1</v>
      </c>
      <c r="B20" s="4">
        <v>132</v>
      </c>
      <c r="C20" s="6" t="s">
        <v>57</v>
      </c>
      <c r="D20" s="9">
        <f>MATCH(D19,'[1]категории'!$B$3:$B$21,0)</f>
        <v>19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4" customFormat="1" ht="16.5" thickBot="1" thickTop="1">
      <c r="A21" s="4">
        <v>1</v>
      </c>
      <c r="B21" s="4">
        <v>133</v>
      </c>
      <c r="C21" s="6" t="s">
        <v>58</v>
      </c>
      <c r="D21" s="11" t="str">
        <f>IF(ISNA(E42),"-?-",INDEX('[1]категории'!$D$3:$D$21,D20))</f>
        <v>Age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4" customFormat="1" ht="18.75" thickBot="1" thickTop="1">
      <c r="A22" s="4">
        <v>1</v>
      </c>
      <c r="B22" s="4">
        <v>134</v>
      </c>
      <c r="C22" s="10" t="s">
        <v>59</v>
      </c>
      <c r="D22" s="12">
        <v>72</v>
      </c>
      <c r="E22" s="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3:44" s="4" customFormat="1" ht="7.5" customHeight="1" thickBot="1" thickTop="1">
      <c r="C23" s="5"/>
      <c r="D23" s="3"/>
      <c r="E23" s="5"/>
      <c r="F23" s="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4" customFormat="1" ht="32.25" thickBot="1" thickTop="1">
      <c r="A24" s="4">
        <v>1</v>
      </c>
      <c r="B24" s="4">
        <v>200</v>
      </c>
      <c r="C24" s="29" t="s">
        <v>2</v>
      </c>
      <c r="D24" s="30">
        <v>1</v>
      </c>
      <c r="E24" s="5"/>
      <c r="F24" s="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4" customFormat="1" ht="15.75" customHeight="1" thickBot="1" thickTop="1">
      <c r="A25" s="4">
        <v>1</v>
      </c>
      <c r="B25" s="4">
        <v>211</v>
      </c>
      <c r="C25" s="23" t="s">
        <v>17</v>
      </c>
      <c r="D25" s="12" t="s">
        <v>3</v>
      </c>
      <c r="E25" s="5"/>
      <c r="F25" s="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4" customFormat="1" ht="16.5" thickBot="1" thickTop="1">
      <c r="A26" s="4">
        <v>1</v>
      </c>
      <c r="B26" s="4">
        <v>212</v>
      </c>
      <c r="C26" s="25" t="s">
        <v>18</v>
      </c>
      <c r="D26" s="9">
        <f>MATCH(D25,'[1]категории'!$B$3:$B$21,0)</f>
        <v>2</v>
      </c>
      <c r="F26" s="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4" customFormat="1" ht="16.5" thickBot="1" thickTop="1">
      <c r="A27" s="4">
        <v>1</v>
      </c>
      <c r="B27" s="4">
        <v>213</v>
      </c>
      <c r="C27" s="25" t="s">
        <v>7</v>
      </c>
      <c r="D27" s="11" t="str">
        <f>IF(ISNA(#REF!),"-?-",INDEX('[1]категории'!$D$3:$D$21,D26))</f>
        <v>YEAR</v>
      </c>
      <c r="F27" s="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4" customFormat="1" ht="32.25" thickBot="1" thickTop="1">
      <c r="A28" s="4">
        <v>1</v>
      </c>
      <c r="B28" s="4">
        <v>214</v>
      </c>
      <c r="C28" s="29" t="s">
        <v>10</v>
      </c>
      <c r="D28" s="12">
        <v>37</v>
      </c>
      <c r="E28" s="5"/>
      <c r="F28" s="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3:44" s="4" customFormat="1" ht="9" customHeight="1" thickBot="1" thickTop="1">
      <c r="C29" s="5"/>
      <c r="D29" s="3"/>
      <c r="E29" s="5"/>
      <c r="F29" s="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4" customFormat="1" ht="15" customHeight="1" thickBot="1" thickTop="1">
      <c r="A30" s="4">
        <v>1</v>
      </c>
      <c r="B30" s="4">
        <v>14</v>
      </c>
      <c r="C30" s="25" t="s">
        <v>5</v>
      </c>
      <c r="D30" s="8" t="s">
        <v>29</v>
      </c>
      <c r="E30" s="5"/>
      <c r="F30" s="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3:44" s="4" customFormat="1" ht="9.75" customHeight="1" thickBot="1" thickTop="1">
      <c r="C31" s="5"/>
      <c r="D31" s="3"/>
      <c r="E31" s="5"/>
      <c r="F31" s="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4" customFormat="1" ht="16.5" thickBot="1" thickTop="1">
      <c r="A32" s="4">
        <v>1</v>
      </c>
      <c r="B32" s="4">
        <v>15</v>
      </c>
      <c r="C32" s="25" t="s">
        <v>11</v>
      </c>
      <c r="D32" s="31" t="s">
        <v>55</v>
      </c>
      <c r="E32" s="5"/>
      <c r="F32" s="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3:44" s="4" customFormat="1" ht="9.75" customHeight="1" thickBot="1" thickTop="1">
      <c r="C33" s="5"/>
      <c r="D33" s="3"/>
      <c r="E33" s="5"/>
      <c r="F33" s="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4" customFormat="1" ht="15" customHeight="1" thickBot="1" thickTop="1">
      <c r="A34" s="4">
        <v>1</v>
      </c>
      <c r="B34" s="4">
        <v>16</v>
      </c>
      <c r="C34" s="25" t="s">
        <v>6</v>
      </c>
      <c r="D34" s="8" t="s">
        <v>30</v>
      </c>
      <c r="E34" s="5"/>
      <c r="F34" s="5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3:44" s="4" customFormat="1" ht="9.75" customHeight="1" thickBot="1" thickTop="1">
      <c r="C35" s="5"/>
      <c r="D35" s="3"/>
      <c r="E35" s="5"/>
      <c r="F35" s="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4" customFormat="1" ht="28.5" thickBot="1" thickTop="1">
      <c r="A36" s="4">
        <v>1</v>
      </c>
      <c r="B36" s="4">
        <v>17</v>
      </c>
      <c r="C36" s="28" t="s">
        <v>15</v>
      </c>
      <c r="D36" s="32">
        <v>40603</v>
      </c>
      <c r="E36" s="5"/>
      <c r="F36" s="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3:44" s="4" customFormat="1" ht="9.75" customHeight="1" thickBot="1" thickTop="1">
      <c r="C37" s="5"/>
      <c r="D37" s="3"/>
      <c r="E37" s="5"/>
      <c r="F37" s="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4" customFormat="1" ht="15" customHeight="1" thickBot="1" thickTop="1">
      <c r="A38" s="4">
        <v>1</v>
      </c>
      <c r="B38" s="4">
        <v>18</v>
      </c>
      <c r="C38" s="28" t="s">
        <v>12</v>
      </c>
      <c r="D38" s="33">
        <f ca="1">TODAY()</f>
        <v>41005</v>
      </c>
      <c r="E38" s="5"/>
      <c r="F38" s="5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3:44" s="4" customFormat="1" ht="9.75" customHeight="1" thickBot="1" thickTop="1">
      <c r="C39" s="5"/>
      <c r="D39" s="3"/>
      <c r="E39" s="5"/>
      <c r="F39" s="5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4" customFormat="1" ht="15" customHeight="1" thickBot="1" thickTop="1">
      <c r="A40" s="4">
        <v>1</v>
      </c>
      <c r="B40" s="4">
        <v>19</v>
      </c>
      <c r="C40" s="25" t="s">
        <v>13</v>
      </c>
      <c r="D40" s="12" t="s">
        <v>31</v>
      </c>
      <c r="E40" s="5"/>
      <c r="F40" s="5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3" ht="9.75" customHeight="1" thickBot="1" thickTop="1">
      <c r="A41" s="4"/>
      <c r="C41" s="2"/>
    </row>
    <row r="42" spans="1:44" s="4" customFormat="1" ht="15" customHeight="1" thickBot="1" thickTop="1">
      <c r="A42" s="4">
        <v>1</v>
      </c>
      <c r="B42" s="4">
        <v>20</v>
      </c>
      <c r="C42" s="25" t="s">
        <v>4</v>
      </c>
      <c r="D42" s="8" t="s">
        <v>54</v>
      </c>
      <c r="E42" s="5"/>
      <c r="F42" s="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3" ht="9.75" customHeight="1" thickBot="1" thickTop="1">
      <c r="A43" s="4"/>
      <c r="C43" s="2"/>
    </row>
    <row r="44" spans="1:44" s="4" customFormat="1" ht="18.75" thickBot="1" thickTop="1">
      <c r="A44" s="4">
        <v>1</v>
      </c>
      <c r="B44" s="4">
        <v>21</v>
      </c>
      <c r="C44" s="25" t="s">
        <v>21</v>
      </c>
      <c r="D44" s="64" t="s">
        <v>32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16" ht="6.75" customHeight="1" thickBot="1" thickTop="1">
      <c r="A45" s="4"/>
      <c r="C45" s="34"/>
      <c r="E45" s="5"/>
      <c r="K45" s="46"/>
      <c r="P45" s="46"/>
    </row>
    <row r="46" spans="1:44" ht="15" customHeight="1" thickBot="1" thickTop="1">
      <c r="A46" s="4">
        <v>1</v>
      </c>
      <c r="B46" s="4">
        <v>22</v>
      </c>
      <c r="C46" s="35" t="s">
        <v>60</v>
      </c>
      <c r="D46" s="8"/>
      <c r="E46" s="5"/>
      <c r="F46" s="5"/>
      <c r="G46" s="4"/>
      <c r="H46" s="44"/>
      <c r="I46" s="44"/>
      <c r="J46" s="44"/>
      <c r="K46" s="47"/>
      <c r="L46" s="44"/>
      <c r="M46" s="44"/>
      <c r="N46" s="44"/>
      <c r="O46" s="44"/>
      <c r="P46" s="47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16" ht="6.75" customHeight="1" thickBot="1" thickTop="1">
      <c r="A47" s="4"/>
      <c r="C47" s="34"/>
      <c r="K47" s="46"/>
      <c r="P47" s="46"/>
    </row>
    <row r="48" spans="1:44" ht="15" customHeight="1" thickBot="1" thickTop="1">
      <c r="A48" s="4">
        <v>1</v>
      </c>
      <c r="B48" s="4">
        <v>23</v>
      </c>
      <c r="C48" s="35" t="s">
        <v>61</v>
      </c>
      <c r="D48" s="8" t="s">
        <v>62</v>
      </c>
      <c r="E48" s="36"/>
      <c r="F48" s="36"/>
      <c r="G48" s="3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ht="8.25" customHeight="1" thickTop="1">
      <c r="A49" s="4"/>
    </row>
    <row r="50" spans="1:63" ht="8.25" customHeight="1">
      <c r="A50" s="4"/>
      <c r="B50" s="4"/>
      <c r="G50" s="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44" s="14" customFormat="1" ht="15">
      <c r="A51" s="13"/>
      <c r="B51" s="13"/>
      <c r="C51" s="18" t="s">
        <v>22</v>
      </c>
      <c r="D51" s="15"/>
      <c r="E51" s="15"/>
      <c r="F51" s="15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 s="17" customFormat="1" ht="15">
      <c r="A52" s="16">
        <v>2</v>
      </c>
      <c r="B52" s="17">
        <v>3</v>
      </c>
      <c r="C52" s="17">
        <v>4</v>
      </c>
      <c r="D52" s="17">
        <v>3</v>
      </c>
      <c r="E52" s="17">
        <v>4</v>
      </c>
      <c r="F52" s="17">
        <v>3</v>
      </c>
      <c r="G52" s="17">
        <v>4</v>
      </c>
      <c r="H52" s="51">
        <v>5</v>
      </c>
      <c r="I52" s="51">
        <v>5</v>
      </c>
      <c r="J52" s="51">
        <v>5</v>
      </c>
      <c r="K52" s="51">
        <v>5</v>
      </c>
      <c r="L52" s="51">
        <v>5</v>
      </c>
      <c r="M52" s="51">
        <v>5</v>
      </c>
      <c r="N52" s="51">
        <v>5</v>
      </c>
      <c r="O52" s="51">
        <v>5</v>
      </c>
      <c r="P52" s="51">
        <v>5</v>
      </c>
      <c r="Q52" s="51">
        <v>5</v>
      </c>
      <c r="R52" s="51">
        <v>5</v>
      </c>
      <c r="S52" s="51">
        <v>5</v>
      </c>
      <c r="T52" s="51">
        <v>5</v>
      </c>
      <c r="U52" s="51">
        <v>5</v>
      </c>
      <c r="V52" s="51">
        <v>5</v>
      </c>
      <c r="W52" s="51">
        <v>5</v>
      </c>
      <c r="X52" s="51">
        <v>5</v>
      </c>
      <c r="Y52" s="51">
        <v>5</v>
      </c>
      <c r="Z52" s="51">
        <v>5</v>
      </c>
      <c r="AA52" s="51">
        <v>5</v>
      </c>
      <c r="AB52" s="51">
        <v>5</v>
      </c>
      <c r="AC52" s="51">
        <v>5</v>
      </c>
      <c r="AD52" s="51">
        <v>5</v>
      </c>
      <c r="AE52" s="51">
        <v>5</v>
      </c>
      <c r="AF52" s="51">
        <v>5</v>
      </c>
      <c r="AG52" s="51">
        <v>5</v>
      </c>
      <c r="AH52" s="51">
        <v>5</v>
      </c>
      <c r="AI52" s="51">
        <v>5</v>
      </c>
      <c r="AJ52" s="51">
        <v>5</v>
      </c>
      <c r="AK52" s="51">
        <v>5</v>
      </c>
      <c r="AL52" s="51">
        <v>5</v>
      </c>
      <c r="AM52" s="51">
        <v>5</v>
      </c>
      <c r="AN52" s="51">
        <v>5</v>
      </c>
      <c r="AO52" s="51">
        <v>5</v>
      </c>
      <c r="AP52" s="51">
        <v>5</v>
      </c>
      <c r="AQ52" s="51">
        <v>5</v>
      </c>
      <c r="AR52" s="51">
        <v>5</v>
      </c>
    </row>
    <row r="53" spans="1:44" ht="15.75" thickBot="1">
      <c r="A53" s="4">
        <v>3</v>
      </c>
      <c r="B53" s="37"/>
      <c r="C53" s="37"/>
      <c r="D53" s="20"/>
      <c r="E53" s="21" t="s">
        <v>27</v>
      </c>
      <c r="F53" s="20"/>
      <c r="G53" s="20"/>
      <c r="H53" s="52">
        <f>INDEX('[1]period'!$D$3:$D$176,MATCH(H54,'[1]period'!$B$3:$B$176,0))</f>
        <v>1973</v>
      </c>
      <c r="I53" s="52">
        <f>INDEX('[1]period'!$D$3:$D$176,MATCH(I54,'[1]period'!$B$3:$B$176,0))</f>
        <v>1974</v>
      </c>
      <c r="J53" s="52">
        <f>INDEX('[1]period'!$D$3:$D$176,MATCH(J54,'[1]period'!$B$3:$B$176,0))</f>
        <v>1975</v>
      </c>
      <c r="K53" s="52">
        <f>INDEX('[1]period'!$D$3:$D$176,MATCH(K54,'[1]period'!$B$3:$B$176,0))</f>
        <v>1976</v>
      </c>
      <c r="L53" s="52">
        <f>INDEX('[1]period'!$D$3:$D$176,MATCH(L54,'[1]period'!$B$3:$B$176,0))</f>
        <v>1977</v>
      </c>
      <c r="M53" s="52">
        <f>INDEX('[1]period'!$D$3:$D$176,MATCH(M54,'[1]period'!$B$3:$B$176,0))</f>
        <v>1978</v>
      </c>
      <c r="N53" s="52">
        <f>INDEX('[1]period'!$D$3:$D$176,MATCH(N54,'[1]period'!$B$3:$B$176,0))</f>
        <v>1979</v>
      </c>
      <c r="O53" s="52">
        <f>INDEX('[1]period'!$D$3:$D$176,MATCH(O54,'[1]period'!$B$3:$B$176,0))</f>
        <v>1980</v>
      </c>
      <c r="P53" s="52">
        <f>INDEX('[1]period'!$D$3:$D$176,MATCH(P54,'[1]period'!$B$3:$B$176,0))</f>
        <v>1981</v>
      </c>
      <c r="Q53" s="52">
        <f>INDEX('[1]period'!$D$3:$D$176,MATCH(Q54,'[1]period'!$B$3:$B$176,0))</f>
        <v>1982</v>
      </c>
      <c r="R53" s="52">
        <f>INDEX('[1]period'!$D$3:$D$176,MATCH(R54,'[1]period'!$B$3:$B$176,0))</f>
        <v>1983</v>
      </c>
      <c r="S53" s="52">
        <f>INDEX('[1]period'!$D$3:$D$176,MATCH(S54,'[1]period'!$B$3:$B$176,0))</f>
        <v>1984</v>
      </c>
      <c r="T53" s="52">
        <f>INDEX('[1]period'!$D$3:$D$176,MATCH(T54,'[1]period'!$B$3:$B$176,0))</f>
        <v>1985</v>
      </c>
      <c r="U53" s="52">
        <f>INDEX('[1]period'!$D$3:$D$176,MATCH(U54,'[1]period'!$B$3:$B$176,0))</f>
        <v>1986</v>
      </c>
      <c r="V53" s="52">
        <f>INDEX('[1]period'!$D$3:$D$176,MATCH(V54,'[1]period'!$B$3:$B$176,0))</f>
        <v>1987</v>
      </c>
      <c r="W53" s="52">
        <f>INDEX('[1]period'!$D$3:$D$176,MATCH(W54,'[1]period'!$B$3:$B$176,0))</f>
        <v>1988</v>
      </c>
      <c r="X53" s="52">
        <f>INDEX('[1]period'!$D$3:$D$176,MATCH(X54,'[1]period'!$B$3:$B$176,0))</f>
        <v>1989</v>
      </c>
      <c r="Y53" s="52">
        <f>INDEX('[1]period'!$D$3:$D$176,MATCH(Y54,'[1]period'!$B$3:$B$176,0))</f>
        <v>1990</v>
      </c>
      <c r="Z53" s="52">
        <f>INDEX('[1]period'!$D$3:$D$176,MATCH(Z54,'[1]period'!$B$3:$B$176,0))</f>
        <v>1991</v>
      </c>
      <c r="AA53" s="52">
        <f>INDEX('[1]period'!$D$3:$D$176,MATCH(AA54,'[1]period'!$B$3:$B$176,0))</f>
        <v>1992</v>
      </c>
      <c r="AB53" s="52">
        <f>INDEX('[1]period'!$D$3:$D$176,MATCH(AB54,'[1]period'!$B$3:$B$176,0))</f>
        <v>1993</v>
      </c>
      <c r="AC53" s="52">
        <f>INDEX('[1]period'!$D$3:$D$176,MATCH(AC54,'[1]period'!$B$3:$B$176,0))</f>
        <v>1994</v>
      </c>
      <c r="AD53" s="52">
        <f>INDEX('[1]period'!$D$3:$D$176,MATCH(AD54,'[1]period'!$B$3:$B$176,0))</f>
        <v>1995</v>
      </c>
      <c r="AE53" s="52">
        <f>INDEX('[1]period'!$D$3:$D$176,MATCH(AE54,'[1]period'!$B$3:$B$176,0))</f>
        <v>1996</v>
      </c>
      <c r="AF53" s="52">
        <f>INDEX('[1]period'!$D$3:$D$176,MATCH(AF54,'[1]period'!$B$3:$B$176,0))</f>
        <v>1997</v>
      </c>
      <c r="AG53" s="52">
        <f>INDEX('[1]period'!$D$3:$D$176,MATCH(AG54,'[1]period'!$B$3:$B$176,0))</f>
        <v>1998</v>
      </c>
      <c r="AH53" s="52">
        <f>INDEX('[1]period'!$D$3:$D$176,MATCH(AH54,'[1]period'!$B$3:$B$176,0))</f>
        <v>1999</v>
      </c>
      <c r="AI53" s="52">
        <f>INDEX('[1]period'!$D$3:$D$176,MATCH(AI54,'[1]period'!$B$3:$B$176,0))</f>
        <v>2000</v>
      </c>
      <c r="AJ53" s="52">
        <f>INDEX('[1]period'!$D$3:$D$176,MATCH(AJ54,'[1]period'!$B$3:$B$176,0))</f>
        <v>2001</v>
      </c>
      <c r="AK53" s="52">
        <f>INDEX('[1]period'!$D$3:$D$176,MATCH(AK54,'[1]period'!$B$3:$B$176,0))</f>
        <v>2002</v>
      </c>
      <c r="AL53" s="52">
        <f>INDEX('[1]period'!$D$3:$D$176,MATCH(AL54,'[1]period'!$B$3:$B$176,0))</f>
        <v>2003</v>
      </c>
      <c r="AM53" s="52">
        <f>INDEX('[1]period'!$D$3:$D$176,MATCH(AM54,'[1]period'!$B$3:$B$176,0))</f>
        <v>2004</v>
      </c>
      <c r="AN53" s="52">
        <f>INDEX('[1]period'!$D$3:$D$176,MATCH(AN54,'[1]period'!$B$3:$B$176,0))</f>
        <v>2005</v>
      </c>
      <c r="AO53" s="52">
        <f>INDEX('[1]period'!$D$3:$D$176,MATCH(AO54,'[1]period'!$B$3:$B$176,0))</f>
        <v>2006</v>
      </c>
      <c r="AP53" s="52">
        <f>INDEX('[1]period'!$D$3:$D$176,MATCH(AP54,'[1]period'!$B$3:$B$176,0))</f>
        <v>2007</v>
      </c>
      <c r="AQ53" s="52">
        <f>INDEX('[1]period'!$D$3:$D$176,MATCH(AQ54,'[1]period'!$B$3:$B$176,0))</f>
        <v>2008</v>
      </c>
      <c r="AR53" s="52">
        <f>INDEX('[1]period'!$D$3:$D$176,MATCH(AR54,'[1]period'!$B$3:$B$176,0))</f>
        <v>2009</v>
      </c>
    </row>
    <row r="54" spans="1:44" ht="16.5" thickBot="1" thickTop="1">
      <c r="A54" s="4">
        <v>4</v>
      </c>
      <c r="B54" s="37" t="s">
        <v>27</v>
      </c>
      <c r="C54" s="38" t="s">
        <v>63</v>
      </c>
      <c r="D54" s="21" t="s">
        <v>27</v>
      </c>
      <c r="E54" s="19" t="s">
        <v>28</v>
      </c>
      <c r="F54" s="21" t="s">
        <v>27</v>
      </c>
      <c r="G54" s="19" t="s">
        <v>36</v>
      </c>
      <c r="H54" s="53">
        <v>1973</v>
      </c>
      <c r="I54" s="53">
        <v>1974</v>
      </c>
      <c r="J54" s="53">
        <v>1975</v>
      </c>
      <c r="K54" s="53">
        <v>1976</v>
      </c>
      <c r="L54" s="53">
        <v>1977</v>
      </c>
      <c r="M54" s="53">
        <v>1978</v>
      </c>
      <c r="N54" s="53">
        <v>1979</v>
      </c>
      <c r="O54" s="53">
        <v>1980</v>
      </c>
      <c r="P54" s="53">
        <v>1981</v>
      </c>
      <c r="Q54" s="53">
        <v>1982</v>
      </c>
      <c r="R54" s="53">
        <v>1983</v>
      </c>
      <c r="S54" s="53">
        <v>1984</v>
      </c>
      <c r="T54" s="53">
        <v>1985</v>
      </c>
      <c r="U54" s="53">
        <v>1986</v>
      </c>
      <c r="V54" s="53">
        <v>1987</v>
      </c>
      <c r="W54" s="53">
        <v>1988</v>
      </c>
      <c r="X54" s="53">
        <v>1989</v>
      </c>
      <c r="Y54" s="53">
        <v>1990</v>
      </c>
      <c r="Z54" s="53">
        <v>1991</v>
      </c>
      <c r="AA54" s="53">
        <v>1992</v>
      </c>
      <c r="AB54" s="53">
        <v>1993</v>
      </c>
      <c r="AC54" s="53">
        <v>1994</v>
      </c>
      <c r="AD54" s="53">
        <v>1995</v>
      </c>
      <c r="AE54" s="53">
        <v>1996</v>
      </c>
      <c r="AF54" s="53">
        <v>1997</v>
      </c>
      <c r="AG54" s="53">
        <v>1998</v>
      </c>
      <c r="AH54" s="53">
        <v>1999</v>
      </c>
      <c r="AI54" s="53">
        <v>2000</v>
      </c>
      <c r="AJ54" s="53">
        <v>2001</v>
      </c>
      <c r="AK54" s="53">
        <v>2002</v>
      </c>
      <c r="AL54" s="53">
        <v>2003</v>
      </c>
      <c r="AM54" s="53">
        <v>2004</v>
      </c>
      <c r="AN54" s="53">
        <v>2005</v>
      </c>
      <c r="AO54" s="53">
        <v>2006</v>
      </c>
      <c r="AP54" s="53">
        <v>2007</v>
      </c>
      <c r="AQ54" s="53">
        <v>2008</v>
      </c>
      <c r="AR54" s="53">
        <v>2009</v>
      </c>
    </row>
    <row r="55" spans="1:44" ht="16.5" thickBot="1" thickTop="1">
      <c r="A55" s="4">
        <v>5</v>
      </c>
      <c r="B55" s="55" t="str">
        <f>INDEX('[2]world'!$D$3:$D$400,MATCH(C55,'[2]world'!$B$3:$B$400,0))</f>
        <v>SWE</v>
      </c>
      <c r="C55" s="39" t="s">
        <v>64</v>
      </c>
      <c r="D55" s="22" t="str">
        <f>INDEX('[2]sex'!$D$3:$D$176,MATCH(E55,'[2]sex'!$B$3:$B$176,0))</f>
        <v>males</v>
      </c>
      <c r="E55" s="40" t="s">
        <v>33</v>
      </c>
      <c r="F55" s="41">
        <f>INDEX('[1]Age'!$D$3:$D$150,MATCH(G55,'[1]Age'!$B$3:$B$150,0))</f>
        <v>0</v>
      </c>
      <c r="G55" s="42">
        <v>0</v>
      </c>
      <c r="H55" s="54">
        <v>4729</v>
      </c>
      <c r="I55" s="54">
        <v>4646</v>
      </c>
      <c r="J55" s="54">
        <v>4629</v>
      </c>
      <c r="K55" s="54">
        <v>4760</v>
      </c>
      <c r="L55" s="54">
        <v>4402</v>
      </c>
      <c r="M55" s="54">
        <v>4429</v>
      </c>
      <c r="N55" s="54">
        <v>4104</v>
      </c>
      <c r="O55" s="54">
        <v>3803</v>
      </c>
      <c r="P55" s="54">
        <v>3593</v>
      </c>
      <c r="Q55" s="54">
        <v>3230</v>
      </c>
      <c r="R55" s="54">
        <v>3064</v>
      </c>
      <c r="S55" s="54">
        <v>3014</v>
      </c>
      <c r="T55" s="54">
        <v>3124</v>
      </c>
      <c r="U55" s="54">
        <v>3215</v>
      </c>
      <c r="V55" s="54">
        <v>3325</v>
      </c>
      <c r="W55" s="54">
        <v>3770</v>
      </c>
      <c r="X55" s="54">
        <v>3855</v>
      </c>
      <c r="Y55" s="54">
        <v>4560</v>
      </c>
      <c r="Z55" s="54">
        <v>4786</v>
      </c>
      <c r="AA55" s="54">
        <v>5346</v>
      </c>
      <c r="AB55" s="54">
        <v>5492</v>
      </c>
      <c r="AC55" s="54">
        <v>4939</v>
      </c>
      <c r="AD55" s="54">
        <v>4806</v>
      </c>
      <c r="AE55" s="54">
        <v>4100</v>
      </c>
      <c r="AF55" s="54">
        <v>3809</v>
      </c>
      <c r="AG55" s="54">
        <v>3449</v>
      </c>
      <c r="AH55" s="54">
        <v>3126</v>
      </c>
      <c r="AI55" s="54">
        <v>2923</v>
      </c>
      <c r="AJ55" s="54">
        <v>2683</v>
      </c>
      <c r="AK55" s="54">
        <v>2437</v>
      </c>
      <c r="AL55" s="54">
        <v>2430</v>
      </c>
      <c r="AM55" s="54">
        <v>2701</v>
      </c>
      <c r="AN55" s="54">
        <v>2625</v>
      </c>
      <c r="AO55" s="54">
        <v>2815</v>
      </c>
      <c r="AP55" s="54">
        <v>3192</v>
      </c>
      <c r="AQ55" s="54">
        <v>3528</v>
      </c>
      <c r="AR55" s="54">
        <v>4040</v>
      </c>
    </row>
    <row r="56" spans="1:44" ht="16.5" thickBot="1" thickTop="1">
      <c r="A56" s="4">
        <v>5</v>
      </c>
      <c r="B56" s="55" t="str">
        <f>INDEX('[2]world'!$D$3:$D$400,MATCH(C56,'[2]world'!$B$3:$B$400,0))</f>
        <v>SWE</v>
      </c>
      <c r="C56" s="39" t="s">
        <v>64</v>
      </c>
      <c r="D56" s="22" t="str">
        <f>INDEX('[2]sex'!$D$3:$D$176,MATCH(E56,'[2]sex'!$B$3:$B$176,0))</f>
        <v>males</v>
      </c>
      <c r="E56" s="40" t="s">
        <v>33</v>
      </c>
      <c r="F56" s="41">
        <f>INDEX('[1]Age'!$D$3:$D$150,MATCH(G56,'[1]Age'!$B$3:$B$150,0))</f>
        <v>1</v>
      </c>
      <c r="G56" s="42">
        <v>1</v>
      </c>
      <c r="H56" s="54">
        <v>4970</v>
      </c>
      <c r="I56" s="54">
        <v>4818</v>
      </c>
      <c r="J56" s="54">
        <v>4801</v>
      </c>
      <c r="K56" s="54">
        <v>4767</v>
      </c>
      <c r="L56" s="54">
        <v>4723</v>
      </c>
      <c r="M56" s="54">
        <v>4268</v>
      </c>
      <c r="N56" s="54">
        <v>4230</v>
      </c>
      <c r="O56" s="54">
        <v>3968</v>
      </c>
      <c r="P56" s="54">
        <v>3621</v>
      </c>
      <c r="Q56" s="54">
        <v>3279</v>
      </c>
      <c r="R56" s="54">
        <v>3040</v>
      </c>
      <c r="S56" s="54">
        <v>2789</v>
      </c>
      <c r="T56" s="54">
        <v>2910</v>
      </c>
      <c r="U56" s="54">
        <v>3019</v>
      </c>
      <c r="V56" s="54">
        <v>3057</v>
      </c>
      <c r="W56" s="54">
        <v>3279</v>
      </c>
      <c r="X56" s="54">
        <v>3835</v>
      </c>
      <c r="Y56" s="54">
        <v>3832</v>
      </c>
      <c r="Z56" s="54">
        <v>4308</v>
      </c>
      <c r="AA56" s="54">
        <v>4414</v>
      </c>
      <c r="AB56" s="54">
        <v>4907</v>
      </c>
      <c r="AC56" s="54">
        <v>4950</v>
      </c>
      <c r="AD56" s="54">
        <v>4428</v>
      </c>
      <c r="AE56" s="54">
        <v>4474</v>
      </c>
      <c r="AF56" s="54">
        <v>3794</v>
      </c>
      <c r="AG56" s="54">
        <v>3377</v>
      </c>
      <c r="AH56" s="54">
        <v>3091</v>
      </c>
      <c r="AI56" s="54">
        <v>2689</v>
      </c>
      <c r="AJ56" s="54">
        <v>2660</v>
      </c>
      <c r="AK56" s="54">
        <v>2426</v>
      </c>
      <c r="AL56" s="54">
        <v>2197</v>
      </c>
      <c r="AM56" s="54">
        <v>2196</v>
      </c>
      <c r="AN56" s="54">
        <v>2404</v>
      </c>
      <c r="AO56" s="54">
        <v>2407</v>
      </c>
      <c r="AP56" s="54">
        <v>2755</v>
      </c>
      <c r="AQ56" s="54">
        <v>3287</v>
      </c>
      <c r="AR56" s="54">
        <v>3599</v>
      </c>
    </row>
    <row r="57" spans="1:44" ht="16.5" thickBot="1" thickTop="1">
      <c r="A57" s="4">
        <v>5</v>
      </c>
      <c r="B57" s="55" t="str">
        <f>INDEX('[2]world'!$D$3:$D$400,MATCH(C57,'[2]world'!$B$3:$B$400,0))</f>
        <v>SWE</v>
      </c>
      <c r="C57" s="39" t="s">
        <v>64</v>
      </c>
      <c r="D57" s="22" t="str">
        <f>INDEX('[2]sex'!$D$3:$D$176,MATCH(E57,'[2]sex'!$B$3:$B$176,0))</f>
        <v>males</v>
      </c>
      <c r="E57" s="40" t="s">
        <v>33</v>
      </c>
      <c r="F57" s="41">
        <f>INDEX('[1]Age'!$D$3:$D$150,MATCH(G57,'[1]Age'!$B$3:$B$150,0))</f>
        <v>2</v>
      </c>
      <c r="G57" s="42">
        <v>2</v>
      </c>
      <c r="H57" s="54">
        <v>5152</v>
      </c>
      <c r="I57" s="54">
        <v>4894</v>
      </c>
      <c r="J57" s="54">
        <v>4804</v>
      </c>
      <c r="K57" s="54">
        <v>4760</v>
      </c>
      <c r="L57" s="54">
        <v>4623</v>
      </c>
      <c r="M57" s="54">
        <v>4385</v>
      </c>
      <c r="N57" s="54">
        <v>3985</v>
      </c>
      <c r="O57" s="54">
        <v>3963</v>
      </c>
      <c r="P57" s="54">
        <v>3628</v>
      </c>
      <c r="Q57" s="54">
        <v>3276</v>
      </c>
      <c r="R57" s="54">
        <v>3024</v>
      </c>
      <c r="S57" s="54">
        <v>2821</v>
      </c>
      <c r="T57" s="54">
        <v>2666</v>
      </c>
      <c r="U57" s="54">
        <v>2809</v>
      </c>
      <c r="V57" s="54">
        <v>2924</v>
      </c>
      <c r="W57" s="54">
        <v>3111</v>
      </c>
      <c r="X57" s="54">
        <v>3385</v>
      </c>
      <c r="Y57" s="54">
        <v>3888</v>
      </c>
      <c r="Z57" s="54">
        <v>3785</v>
      </c>
      <c r="AA57" s="54">
        <v>4053</v>
      </c>
      <c r="AB57" s="54">
        <v>4238</v>
      </c>
      <c r="AC57" s="54">
        <v>4754</v>
      </c>
      <c r="AD57" s="54">
        <v>4491</v>
      </c>
      <c r="AE57" s="54">
        <v>4140</v>
      </c>
      <c r="AF57" s="54">
        <v>4119</v>
      </c>
      <c r="AG57" s="54">
        <v>3421</v>
      </c>
      <c r="AH57" s="54">
        <v>3081</v>
      </c>
      <c r="AI57" s="54">
        <v>2701</v>
      </c>
      <c r="AJ57" s="54">
        <v>2501</v>
      </c>
      <c r="AK57" s="54">
        <v>2479</v>
      </c>
      <c r="AL57" s="54">
        <v>2274</v>
      </c>
      <c r="AM57" s="54">
        <v>2145</v>
      </c>
      <c r="AN57" s="54">
        <v>2025</v>
      </c>
      <c r="AO57" s="54">
        <v>2325</v>
      </c>
      <c r="AP57" s="54">
        <v>2510</v>
      </c>
      <c r="AQ57" s="54">
        <v>2988</v>
      </c>
      <c r="AR57" s="54">
        <v>3417</v>
      </c>
    </row>
    <row r="58" spans="1:44" ht="16.5" thickBot="1" thickTop="1">
      <c r="A58" s="4">
        <v>5</v>
      </c>
      <c r="B58" s="55" t="str">
        <f>INDEX('[2]world'!$D$3:$D$400,MATCH(C58,'[2]world'!$B$3:$B$400,0))</f>
        <v>SWE</v>
      </c>
      <c r="C58" s="39" t="s">
        <v>64</v>
      </c>
      <c r="D58" s="22" t="str">
        <f>INDEX('[2]sex'!$D$3:$D$176,MATCH(E58,'[2]sex'!$B$3:$B$176,0))</f>
        <v>males</v>
      </c>
      <c r="E58" s="40" t="s">
        <v>33</v>
      </c>
      <c r="F58" s="41">
        <f>INDEX('[1]Age'!$D$3:$D$150,MATCH(G58,'[1]Age'!$B$3:$B$150,0))</f>
        <v>3</v>
      </c>
      <c r="G58" s="42">
        <v>3</v>
      </c>
      <c r="H58" s="54">
        <v>4885</v>
      </c>
      <c r="I58" s="54">
        <v>5010</v>
      </c>
      <c r="J58" s="54">
        <v>4865</v>
      </c>
      <c r="K58" s="54">
        <v>4761</v>
      </c>
      <c r="L58" s="54">
        <v>4635</v>
      </c>
      <c r="M58" s="54">
        <v>4435</v>
      </c>
      <c r="N58" s="54">
        <v>4207</v>
      </c>
      <c r="O58" s="54">
        <v>3745</v>
      </c>
      <c r="P58" s="54">
        <v>3747</v>
      </c>
      <c r="Q58" s="54">
        <v>3381</v>
      </c>
      <c r="R58" s="54">
        <v>3122</v>
      </c>
      <c r="S58" s="54">
        <v>2861</v>
      </c>
      <c r="T58" s="54">
        <v>2753</v>
      </c>
      <c r="U58" s="54">
        <v>2622</v>
      </c>
      <c r="V58" s="54">
        <v>2792</v>
      </c>
      <c r="W58" s="54">
        <v>3017</v>
      </c>
      <c r="X58" s="54">
        <v>3410</v>
      </c>
      <c r="Y58" s="54">
        <v>3510</v>
      </c>
      <c r="Z58" s="54">
        <v>3892</v>
      </c>
      <c r="AA58" s="54">
        <v>3700</v>
      </c>
      <c r="AB58" s="54">
        <v>4036</v>
      </c>
      <c r="AC58" s="54">
        <v>4577</v>
      </c>
      <c r="AD58" s="54">
        <v>4378</v>
      </c>
      <c r="AE58" s="54">
        <v>4214</v>
      </c>
      <c r="AF58" s="54">
        <v>3892</v>
      </c>
      <c r="AG58" s="54">
        <v>3602</v>
      </c>
      <c r="AH58" s="54">
        <v>3142</v>
      </c>
      <c r="AI58" s="54">
        <v>2768</v>
      </c>
      <c r="AJ58" s="54">
        <v>2519</v>
      </c>
      <c r="AK58" s="54">
        <v>2384</v>
      </c>
      <c r="AL58" s="54">
        <v>2408</v>
      </c>
      <c r="AM58" s="54">
        <v>2211</v>
      </c>
      <c r="AN58" s="54">
        <v>1988</v>
      </c>
      <c r="AO58" s="54">
        <v>2033</v>
      </c>
      <c r="AP58" s="54">
        <v>2522</v>
      </c>
      <c r="AQ58" s="54">
        <v>2772</v>
      </c>
      <c r="AR58" s="54">
        <v>3140</v>
      </c>
    </row>
    <row r="59" spans="1:44" ht="16.5" thickBot="1" thickTop="1">
      <c r="A59" s="4">
        <v>5</v>
      </c>
      <c r="B59" s="55" t="str">
        <f>INDEX('[2]world'!$D$3:$D$400,MATCH(C59,'[2]world'!$B$3:$B$400,0))</f>
        <v>SWE</v>
      </c>
      <c r="C59" s="39" t="s">
        <v>64</v>
      </c>
      <c r="D59" s="22" t="str">
        <f>INDEX('[2]sex'!$D$3:$D$176,MATCH(E59,'[2]sex'!$B$3:$B$176,0))</f>
        <v>males</v>
      </c>
      <c r="E59" s="40" t="s">
        <v>33</v>
      </c>
      <c r="F59" s="41">
        <f>INDEX('[1]Age'!$D$3:$D$150,MATCH(G59,'[1]Age'!$B$3:$B$150,0))</f>
        <v>4</v>
      </c>
      <c r="G59" s="42">
        <v>4</v>
      </c>
      <c r="H59" s="54">
        <v>4648</v>
      </c>
      <c r="I59" s="54">
        <v>4756</v>
      </c>
      <c r="J59" s="54">
        <v>4932</v>
      </c>
      <c r="K59" s="54">
        <v>4796</v>
      </c>
      <c r="L59" s="54">
        <v>4648</v>
      </c>
      <c r="M59" s="54">
        <v>4405</v>
      </c>
      <c r="N59" s="54">
        <v>4239</v>
      </c>
      <c r="O59" s="54">
        <v>4045</v>
      </c>
      <c r="P59" s="54">
        <v>3473</v>
      </c>
      <c r="Q59" s="54">
        <v>3496</v>
      </c>
      <c r="R59" s="54">
        <v>3216</v>
      </c>
      <c r="S59" s="54">
        <v>2990</v>
      </c>
      <c r="T59" s="54">
        <v>2740</v>
      </c>
      <c r="U59" s="54">
        <v>2761</v>
      </c>
      <c r="V59" s="54">
        <v>2700</v>
      </c>
      <c r="W59" s="54">
        <v>2930</v>
      </c>
      <c r="X59" s="54">
        <v>3292</v>
      </c>
      <c r="Y59" s="54">
        <v>3585</v>
      </c>
      <c r="Z59" s="54">
        <v>3500</v>
      </c>
      <c r="AA59" s="54">
        <v>3846</v>
      </c>
      <c r="AB59" s="54">
        <v>3785</v>
      </c>
      <c r="AC59" s="54">
        <v>4471</v>
      </c>
      <c r="AD59" s="54">
        <v>4255</v>
      </c>
      <c r="AE59" s="54">
        <v>4107</v>
      </c>
      <c r="AF59" s="54">
        <v>3956</v>
      </c>
      <c r="AG59" s="54">
        <v>3434</v>
      </c>
      <c r="AH59" s="54">
        <v>3260</v>
      </c>
      <c r="AI59" s="54">
        <v>2799</v>
      </c>
      <c r="AJ59" s="54">
        <v>2564</v>
      </c>
      <c r="AK59" s="54">
        <v>2435</v>
      </c>
      <c r="AL59" s="54">
        <v>2351</v>
      </c>
      <c r="AM59" s="54">
        <v>2376</v>
      </c>
      <c r="AN59" s="54">
        <v>2093</v>
      </c>
      <c r="AO59" s="54">
        <v>2058</v>
      </c>
      <c r="AP59" s="54">
        <v>2241</v>
      </c>
      <c r="AQ59" s="54">
        <v>2818</v>
      </c>
      <c r="AR59" s="54">
        <v>3037</v>
      </c>
    </row>
    <row r="60" spans="1:44" ht="16.5" thickBot="1" thickTop="1">
      <c r="A60" s="4">
        <v>5</v>
      </c>
      <c r="B60" s="55" t="str">
        <f>INDEX('[2]world'!$D$3:$D$400,MATCH(C60,'[2]world'!$B$3:$B$400,0))</f>
        <v>SWE</v>
      </c>
      <c r="C60" s="39" t="s">
        <v>64</v>
      </c>
      <c r="D60" s="22" t="str">
        <f>INDEX('[2]sex'!$D$3:$D$176,MATCH(E60,'[2]sex'!$B$3:$B$176,0))</f>
        <v>males</v>
      </c>
      <c r="E60" s="40" t="s">
        <v>33</v>
      </c>
      <c r="F60" s="41">
        <f>INDEX('[1]Age'!$D$3:$D$150,MATCH(G60,'[1]Age'!$B$3:$B$150,0))</f>
        <v>5</v>
      </c>
      <c r="G60" s="42">
        <v>5</v>
      </c>
      <c r="H60" s="54">
        <v>4813</v>
      </c>
      <c r="I60" s="54">
        <v>4549</v>
      </c>
      <c r="J60" s="54">
        <v>4657</v>
      </c>
      <c r="K60" s="54">
        <v>4872</v>
      </c>
      <c r="L60" s="54">
        <v>4703</v>
      </c>
      <c r="M60" s="54">
        <v>4497</v>
      </c>
      <c r="N60" s="54">
        <v>4241</v>
      </c>
      <c r="O60" s="54">
        <v>4040</v>
      </c>
      <c r="P60" s="54">
        <v>3805</v>
      </c>
      <c r="Q60" s="54">
        <v>3286</v>
      </c>
      <c r="R60" s="54">
        <v>3251</v>
      </c>
      <c r="S60" s="54">
        <v>3064</v>
      </c>
      <c r="T60" s="54">
        <v>2857</v>
      </c>
      <c r="U60" s="54">
        <v>2743</v>
      </c>
      <c r="V60" s="54">
        <v>2825</v>
      </c>
      <c r="W60" s="54">
        <v>2888</v>
      </c>
      <c r="X60" s="54">
        <v>3198</v>
      </c>
      <c r="Y60" s="54">
        <v>3458</v>
      </c>
      <c r="Z60" s="54">
        <v>3649</v>
      </c>
      <c r="AA60" s="54">
        <v>3459</v>
      </c>
      <c r="AB60" s="54">
        <v>3904</v>
      </c>
      <c r="AC60" s="54">
        <v>4201</v>
      </c>
      <c r="AD60" s="54">
        <v>4271</v>
      </c>
      <c r="AE60" s="54">
        <v>4031</v>
      </c>
      <c r="AF60" s="54">
        <v>3854</v>
      </c>
      <c r="AG60" s="54">
        <v>3447</v>
      </c>
      <c r="AH60" s="54">
        <v>3128</v>
      </c>
      <c r="AI60" s="54">
        <v>2909</v>
      </c>
      <c r="AJ60" s="54">
        <v>2640</v>
      </c>
      <c r="AK60" s="54">
        <v>2448</v>
      </c>
      <c r="AL60" s="54">
        <v>2401</v>
      </c>
      <c r="AM60" s="54">
        <v>2346</v>
      </c>
      <c r="AN60" s="54">
        <v>2258</v>
      </c>
      <c r="AO60" s="54">
        <v>2123</v>
      </c>
      <c r="AP60" s="54">
        <v>2240</v>
      </c>
      <c r="AQ60" s="54">
        <v>2518</v>
      </c>
      <c r="AR60" s="54">
        <v>3045</v>
      </c>
    </row>
    <row r="61" spans="1:44" ht="16.5" thickBot="1" thickTop="1">
      <c r="A61" s="4">
        <v>5</v>
      </c>
      <c r="B61" s="55" t="str">
        <f>INDEX('[2]world'!$D$3:$D$400,MATCH(C61,'[2]world'!$B$3:$B$400,0))</f>
        <v>SWE</v>
      </c>
      <c r="C61" s="39" t="s">
        <v>64</v>
      </c>
      <c r="D61" s="22" t="str">
        <f>INDEX('[2]sex'!$D$3:$D$176,MATCH(E61,'[2]sex'!$B$3:$B$176,0))</f>
        <v>males</v>
      </c>
      <c r="E61" s="40" t="s">
        <v>33</v>
      </c>
      <c r="F61" s="41">
        <f>INDEX('[1]Age'!$D$3:$D$150,MATCH(G61,'[1]Age'!$B$3:$B$150,0))</f>
        <v>6</v>
      </c>
      <c r="G61" s="42">
        <v>6</v>
      </c>
      <c r="H61" s="54">
        <v>4772</v>
      </c>
      <c r="I61" s="54">
        <v>4668</v>
      </c>
      <c r="J61" s="54">
        <v>4418</v>
      </c>
      <c r="K61" s="54">
        <v>4574</v>
      </c>
      <c r="L61" s="54">
        <v>4766</v>
      </c>
      <c r="M61" s="54">
        <v>4409</v>
      </c>
      <c r="N61" s="54">
        <v>4337</v>
      </c>
      <c r="O61" s="54">
        <v>3998</v>
      </c>
      <c r="P61" s="54">
        <v>3804</v>
      </c>
      <c r="Q61" s="54">
        <v>3544</v>
      </c>
      <c r="R61" s="54">
        <v>3112</v>
      </c>
      <c r="S61" s="54">
        <v>3093</v>
      </c>
      <c r="T61" s="54">
        <v>2949</v>
      </c>
      <c r="U61" s="54">
        <v>2869</v>
      </c>
      <c r="V61" s="54">
        <v>2817</v>
      </c>
      <c r="W61" s="54">
        <v>2965</v>
      </c>
      <c r="X61" s="54">
        <v>3136</v>
      </c>
      <c r="Y61" s="54">
        <v>3406</v>
      </c>
      <c r="Z61" s="54">
        <v>3574</v>
      </c>
      <c r="AA61" s="54">
        <v>3645</v>
      </c>
      <c r="AB61" s="54">
        <v>3529</v>
      </c>
      <c r="AC61" s="54">
        <v>4288</v>
      </c>
      <c r="AD61" s="54">
        <v>3988</v>
      </c>
      <c r="AE61" s="54">
        <v>4072</v>
      </c>
      <c r="AF61" s="54">
        <v>3910</v>
      </c>
      <c r="AG61" s="54">
        <v>3431</v>
      </c>
      <c r="AH61" s="54">
        <v>3231</v>
      </c>
      <c r="AI61" s="54">
        <v>2855</v>
      </c>
      <c r="AJ61" s="54">
        <v>2763</v>
      </c>
      <c r="AK61" s="54">
        <v>2551</v>
      </c>
      <c r="AL61" s="54">
        <v>2449</v>
      </c>
      <c r="AM61" s="54">
        <v>2445</v>
      </c>
      <c r="AN61" s="54">
        <v>2247</v>
      </c>
      <c r="AO61" s="54">
        <v>2390</v>
      </c>
      <c r="AP61" s="54">
        <v>2386</v>
      </c>
      <c r="AQ61" s="54">
        <v>2519</v>
      </c>
      <c r="AR61" s="54">
        <v>2735</v>
      </c>
    </row>
    <row r="62" spans="1:44" ht="16.5" thickBot="1" thickTop="1">
      <c r="A62" s="4">
        <v>5</v>
      </c>
      <c r="B62" s="55" t="str">
        <f>INDEX('[2]world'!$D$3:$D$400,MATCH(C62,'[2]world'!$B$3:$B$400,0))</f>
        <v>SWE</v>
      </c>
      <c r="C62" s="39" t="s">
        <v>64</v>
      </c>
      <c r="D62" s="22" t="str">
        <f>INDEX('[2]sex'!$D$3:$D$176,MATCH(E62,'[2]sex'!$B$3:$B$176,0))</f>
        <v>males</v>
      </c>
      <c r="E62" s="40" t="s">
        <v>33</v>
      </c>
      <c r="F62" s="41">
        <f>INDEX('[1]Age'!$D$3:$D$150,MATCH(G62,'[1]Age'!$B$3:$B$150,0))</f>
        <v>7</v>
      </c>
      <c r="G62" s="42">
        <v>7</v>
      </c>
      <c r="H62" s="54">
        <v>4439</v>
      </c>
      <c r="I62" s="54">
        <v>4517</v>
      </c>
      <c r="J62" s="54">
        <v>4551</v>
      </c>
      <c r="K62" s="54">
        <v>4290</v>
      </c>
      <c r="L62" s="54">
        <v>4423</v>
      </c>
      <c r="M62" s="54">
        <v>4536</v>
      </c>
      <c r="N62" s="54">
        <v>4173</v>
      </c>
      <c r="O62" s="54">
        <v>4019</v>
      </c>
      <c r="P62" s="54">
        <v>3705</v>
      </c>
      <c r="Q62" s="54">
        <v>3514</v>
      </c>
      <c r="R62" s="54">
        <v>3302</v>
      </c>
      <c r="S62" s="54">
        <v>2984</v>
      </c>
      <c r="T62" s="54">
        <v>2966</v>
      </c>
      <c r="U62" s="54">
        <v>2884</v>
      </c>
      <c r="V62" s="54">
        <v>2890</v>
      </c>
      <c r="W62" s="54">
        <v>2958</v>
      </c>
      <c r="X62" s="54">
        <v>3223</v>
      </c>
      <c r="Y62" s="54">
        <v>3357</v>
      </c>
      <c r="Z62" s="54">
        <v>3512</v>
      </c>
      <c r="AA62" s="54">
        <v>3534</v>
      </c>
      <c r="AB62" s="54">
        <v>3679</v>
      </c>
      <c r="AC62" s="54">
        <v>3951</v>
      </c>
      <c r="AD62" s="54">
        <v>4083</v>
      </c>
      <c r="AE62" s="54">
        <v>3859</v>
      </c>
      <c r="AF62" s="54">
        <v>3970</v>
      </c>
      <c r="AG62" s="54">
        <v>3482</v>
      </c>
      <c r="AH62" s="54">
        <v>3208</v>
      </c>
      <c r="AI62" s="54">
        <v>2986</v>
      </c>
      <c r="AJ62" s="54">
        <v>2702</v>
      </c>
      <c r="AK62" s="54">
        <v>2617</v>
      </c>
      <c r="AL62" s="54">
        <v>2502</v>
      </c>
      <c r="AM62" s="54">
        <v>2433</v>
      </c>
      <c r="AN62" s="54">
        <v>2396</v>
      </c>
      <c r="AO62" s="54">
        <v>2289</v>
      </c>
      <c r="AP62" s="54">
        <v>2599</v>
      </c>
      <c r="AQ62" s="54">
        <v>2651</v>
      </c>
      <c r="AR62" s="54">
        <v>2806</v>
      </c>
    </row>
    <row r="63" spans="1:44" ht="16.5" thickBot="1" thickTop="1">
      <c r="A63" s="4">
        <v>5</v>
      </c>
      <c r="B63" s="55" t="str">
        <f>INDEX('[2]world'!$D$3:$D$400,MATCH(C63,'[2]world'!$B$3:$B$400,0))</f>
        <v>SWE</v>
      </c>
      <c r="C63" s="39" t="s">
        <v>64</v>
      </c>
      <c r="D63" s="22" t="str">
        <f>INDEX('[2]sex'!$D$3:$D$176,MATCH(E63,'[2]sex'!$B$3:$B$176,0))</f>
        <v>males</v>
      </c>
      <c r="E63" s="40" t="s">
        <v>33</v>
      </c>
      <c r="F63" s="41">
        <f>INDEX('[1]Age'!$D$3:$D$150,MATCH(G63,'[1]Age'!$B$3:$B$150,0))</f>
        <v>8</v>
      </c>
      <c r="G63" s="42">
        <v>8</v>
      </c>
      <c r="H63" s="54">
        <v>4232</v>
      </c>
      <c r="I63" s="54">
        <v>4291</v>
      </c>
      <c r="J63" s="54">
        <v>4439</v>
      </c>
      <c r="K63" s="54">
        <v>4468</v>
      </c>
      <c r="L63" s="54">
        <v>4178</v>
      </c>
      <c r="M63" s="54">
        <v>4216</v>
      </c>
      <c r="N63" s="54">
        <v>4327</v>
      </c>
      <c r="O63" s="54">
        <v>3934</v>
      </c>
      <c r="P63" s="54">
        <v>3795</v>
      </c>
      <c r="Q63" s="54">
        <v>3487</v>
      </c>
      <c r="R63" s="54">
        <v>3327</v>
      </c>
      <c r="S63" s="54">
        <v>3146</v>
      </c>
      <c r="T63" s="54">
        <v>2866</v>
      </c>
      <c r="U63" s="54">
        <v>2934</v>
      </c>
      <c r="V63" s="54">
        <v>2920</v>
      </c>
      <c r="W63" s="54">
        <v>2979</v>
      </c>
      <c r="X63" s="54">
        <v>3217</v>
      </c>
      <c r="Y63" s="54">
        <v>3371</v>
      </c>
      <c r="Z63" s="54">
        <v>3502</v>
      </c>
      <c r="AA63" s="54">
        <v>3525</v>
      </c>
      <c r="AB63" s="54">
        <v>3600</v>
      </c>
      <c r="AC63" s="54">
        <v>4072</v>
      </c>
      <c r="AD63" s="54">
        <v>3789</v>
      </c>
      <c r="AE63" s="54">
        <v>3933</v>
      </c>
      <c r="AF63" s="54">
        <v>3705</v>
      </c>
      <c r="AG63" s="54">
        <v>3511</v>
      </c>
      <c r="AH63" s="54">
        <v>3303</v>
      </c>
      <c r="AI63" s="54">
        <v>3006</v>
      </c>
      <c r="AJ63" s="54">
        <v>2872</v>
      </c>
      <c r="AK63" s="54">
        <v>2625</v>
      </c>
      <c r="AL63" s="54">
        <v>2564</v>
      </c>
      <c r="AM63" s="54">
        <v>2491</v>
      </c>
      <c r="AN63" s="54">
        <v>2356</v>
      </c>
      <c r="AO63" s="54">
        <v>2478</v>
      </c>
      <c r="AP63" s="54">
        <v>2498</v>
      </c>
      <c r="AQ63" s="54">
        <v>2886</v>
      </c>
      <c r="AR63" s="54">
        <v>2912</v>
      </c>
    </row>
    <row r="64" spans="1:44" ht="16.5" thickBot="1" thickTop="1">
      <c r="A64" s="4">
        <v>5</v>
      </c>
      <c r="B64" s="55" t="str">
        <f>INDEX('[2]world'!$D$3:$D$400,MATCH(C64,'[2]world'!$B$3:$B$400,0))</f>
        <v>SWE</v>
      </c>
      <c r="C64" s="39" t="s">
        <v>64</v>
      </c>
      <c r="D64" s="22" t="str">
        <f>INDEX('[2]sex'!$D$3:$D$176,MATCH(E64,'[2]sex'!$B$3:$B$176,0))</f>
        <v>males</v>
      </c>
      <c r="E64" s="40" t="s">
        <v>33</v>
      </c>
      <c r="F64" s="41">
        <f>INDEX('[1]Age'!$D$3:$D$150,MATCH(G64,'[1]Age'!$B$3:$B$150,0))</f>
        <v>9</v>
      </c>
      <c r="G64" s="42">
        <v>9</v>
      </c>
      <c r="H64" s="54">
        <v>3917</v>
      </c>
      <c r="I64" s="54">
        <v>4062</v>
      </c>
      <c r="J64" s="54">
        <v>4233</v>
      </c>
      <c r="K64" s="54">
        <v>4340</v>
      </c>
      <c r="L64" s="54">
        <v>4358</v>
      </c>
      <c r="M64" s="54">
        <v>4002</v>
      </c>
      <c r="N64" s="54">
        <v>4026</v>
      </c>
      <c r="O64" s="54">
        <v>4072</v>
      </c>
      <c r="P64" s="54">
        <v>3748</v>
      </c>
      <c r="Q64" s="54">
        <v>3564</v>
      </c>
      <c r="R64" s="54">
        <v>3301</v>
      </c>
      <c r="S64" s="54">
        <v>3201</v>
      </c>
      <c r="T64" s="54">
        <v>3037</v>
      </c>
      <c r="U64" s="54">
        <v>2813</v>
      </c>
      <c r="V64" s="54">
        <v>2956</v>
      </c>
      <c r="W64" s="54">
        <v>3010</v>
      </c>
      <c r="X64" s="54">
        <v>3233</v>
      </c>
      <c r="Y64" s="54">
        <v>3429</v>
      </c>
      <c r="Z64" s="54">
        <v>3446</v>
      </c>
      <c r="AA64" s="54">
        <v>3489</v>
      </c>
      <c r="AB64" s="54">
        <v>3606</v>
      </c>
      <c r="AC64" s="54">
        <v>3927</v>
      </c>
      <c r="AD64" s="54">
        <v>3846</v>
      </c>
      <c r="AE64" s="54">
        <v>3629</v>
      </c>
      <c r="AF64" s="54">
        <v>3805</v>
      </c>
      <c r="AG64" s="54">
        <v>3305</v>
      </c>
      <c r="AH64" s="54">
        <v>3269</v>
      </c>
      <c r="AI64" s="54">
        <v>3059</v>
      </c>
      <c r="AJ64" s="54">
        <v>2921</v>
      </c>
      <c r="AK64" s="54">
        <v>2744</v>
      </c>
      <c r="AL64" s="54">
        <v>2594</v>
      </c>
      <c r="AM64" s="54">
        <v>2552</v>
      </c>
      <c r="AN64" s="54">
        <v>2360</v>
      </c>
      <c r="AO64" s="54">
        <v>2426</v>
      </c>
      <c r="AP64" s="54">
        <v>2641</v>
      </c>
      <c r="AQ64" s="54">
        <v>2826</v>
      </c>
      <c r="AR64" s="54">
        <v>3137</v>
      </c>
    </row>
    <row r="65" spans="1:44" ht="16.5" thickBot="1" thickTop="1">
      <c r="A65" s="4">
        <v>5</v>
      </c>
      <c r="B65" s="55" t="str">
        <f>INDEX('[2]world'!$D$3:$D$400,MATCH(C65,'[2]world'!$B$3:$B$400,0))</f>
        <v>SWE</v>
      </c>
      <c r="C65" s="39" t="s">
        <v>64</v>
      </c>
      <c r="D65" s="22" t="str">
        <f>INDEX('[2]sex'!$D$3:$D$176,MATCH(E65,'[2]sex'!$B$3:$B$176,0))</f>
        <v>males</v>
      </c>
      <c r="E65" s="40" t="s">
        <v>33</v>
      </c>
      <c r="F65" s="41">
        <f>INDEX('[1]Age'!$D$3:$D$150,MATCH(G65,'[1]Age'!$B$3:$B$150,0))</f>
        <v>10</v>
      </c>
      <c r="G65" s="42">
        <v>10</v>
      </c>
      <c r="H65" s="54">
        <v>3651</v>
      </c>
      <c r="I65" s="54">
        <v>3790</v>
      </c>
      <c r="J65" s="54">
        <v>4023</v>
      </c>
      <c r="K65" s="54">
        <v>4130</v>
      </c>
      <c r="L65" s="54">
        <v>4215</v>
      </c>
      <c r="M65" s="54">
        <v>4161</v>
      </c>
      <c r="N65" s="54">
        <v>3833</v>
      </c>
      <c r="O65" s="54">
        <v>3800</v>
      </c>
      <c r="P65" s="54">
        <v>3838</v>
      </c>
      <c r="Q65" s="54">
        <v>3505</v>
      </c>
      <c r="R65" s="54">
        <v>3373</v>
      </c>
      <c r="S65" s="54">
        <v>3195</v>
      </c>
      <c r="T65" s="54">
        <v>3102</v>
      </c>
      <c r="U65" s="54">
        <v>2942</v>
      </c>
      <c r="V65" s="54">
        <v>2830</v>
      </c>
      <c r="W65" s="54">
        <v>3050</v>
      </c>
      <c r="X65" s="54">
        <v>3267</v>
      </c>
      <c r="Y65" s="54">
        <v>3410</v>
      </c>
      <c r="Z65" s="54">
        <v>3442</v>
      </c>
      <c r="AA65" s="54">
        <v>3454</v>
      </c>
      <c r="AB65" s="54">
        <v>3511</v>
      </c>
      <c r="AC65" s="54">
        <v>3915</v>
      </c>
      <c r="AD65" s="54">
        <v>3784</v>
      </c>
      <c r="AE65" s="54">
        <v>3682</v>
      </c>
      <c r="AF65" s="54">
        <v>3546</v>
      </c>
      <c r="AG65" s="54">
        <v>3425</v>
      </c>
      <c r="AH65" s="54">
        <v>3075</v>
      </c>
      <c r="AI65" s="54">
        <v>3048</v>
      </c>
      <c r="AJ65" s="54">
        <v>2919</v>
      </c>
      <c r="AK65" s="54">
        <v>2838</v>
      </c>
      <c r="AL65" s="54">
        <v>2689</v>
      </c>
      <c r="AM65" s="54">
        <v>2605</v>
      </c>
      <c r="AN65" s="54">
        <v>2433</v>
      </c>
      <c r="AO65" s="54">
        <v>2384</v>
      </c>
      <c r="AP65" s="54">
        <v>2611</v>
      </c>
      <c r="AQ65" s="54">
        <v>2854</v>
      </c>
      <c r="AR65" s="54">
        <v>3014</v>
      </c>
    </row>
    <row r="66" spans="1:44" ht="16.5" thickBot="1" thickTop="1">
      <c r="A66" s="4">
        <v>5</v>
      </c>
      <c r="B66" s="55" t="str">
        <f>INDEX('[2]world'!$D$3:$D$400,MATCH(C66,'[2]world'!$B$3:$B$400,0))</f>
        <v>SWE</v>
      </c>
      <c r="C66" s="39" t="s">
        <v>64</v>
      </c>
      <c r="D66" s="22" t="str">
        <f>INDEX('[2]sex'!$D$3:$D$176,MATCH(E66,'[2]sex'!$B$3:$B$176,0))</f>
        <v>males</v>
      </c>
      <c r="E66" s="40" t="s">
        <v>33</v>
      </c>
      <c r="F66" s="41">
        <f>INDEX('[1]Age'!$D$3:$D$150,MATCH(G66,'[1]Age'!$B$3:$B$150,0))</f>
        <v>11</v>
      </c>
      <c r="G66" s="42">
        <v>11</v>
      </c>
      <c r="H66" s="54">
        <v>3349</v>
      </c>
      <c r="I66" s="54">
        <v>3546</v>
      </c>
      <c r="J66" s="54">
        <v>3709</v>
      </c>
      <c r="K66" s="54">
        <v>3945</v>
      </c>
      <c r="L66" s="54">
        <v>3988</v>
      </c>
      <c r="M66" s="54">
        <v>4009</v>
      </c>
      <c r="N66" s="54">
        <v>3962</v>
      </c>
      <c r="O66" s="54">
        <v>3633</v>
      </c>
      <c r="P66" s="54">
        <v>3591</v>
      </c>
      <c r="Q66" s="54">
        <v>3615</v>
      </c>
      <c r="R66" s="54">
        <v>3317</v>
      </c>
      <c r="S66" s="54">
        <v>3242</v>
      </c>
      <c r="T66" s="54">
        <v>3084</v>
      </c>
      <c r="U66" s="54">
        <v>3060</v>
      </c>
      <c r="V66" s="54">
        <v>2971</v>
      </c>
      <c r="W66" s="54">
        <v>2898</v>
      </c>
      <c r="X66" s="54">
        <v>3254</v>
      </c>
      <c r="Y66" s="54">
        <v>3410</v>
      </c>
      <c r="Z66" s="54">
        <v>3486</v>
      </c>
      <c r="AA66" s="54">
        <v>3390</v>
      </c>
      <c r="AB66" s="54">
        <v>3481</v>
      </c>
      <c r="AC66" s="54">
        <v>3803</v>
      </c>
      <c r="AD66" s="54">
        <v>3716</v>
      </c>
      <c r="AE66" s="54">
        <v>3630</v>
      </c>
      <c r="AF66" s="54">
        <v>3589</v>
      </c>
      <c r="AG66" s="54">
        <v>3179</v>
      </c>
      <c r="AH66" s="54">
        <v>3199</v>
      </c>
      <c r="AI66" s="54">
        <v>2888</v>
      </c>
      <c r="AJ66" s="54">
        <v>2985</v>
      </c>
      <c r="AK66" s="54">
        <v>2805</v>
      </c>
      <c r="AL66" s="54">
        <v>2727</v>
      </c>
      <c r="AM66" s="54">
        <v>2623</v>
      </c>
      <c r="AN66" s="54">
        <v>2467</v>
      </c>
      <c r="AO66" s="54">
        <v>2508</v>
      </c>
      <c r="AP66" s="54">
        <v>2624</v>
      </c>
      <c r="AQ66" s="54">
        <v>2861</v>
      </c>
      <c r="AR66" s="54">
        <v>3071</v>
      </c>
    </row>
    <row r="67" spans="1:44" ht="16.5" thickBot="1" thickTop="1">
      <c r="A67" s="4">
        <v>5</v>
      </c>
      <c r="B67" s="55" t="str">
        <f>INDEX('[2]world'!$D$3:$D$400,MATCH(C67,'[2]world'!$B$3:$B$400,0))</f>
        <v>SWE</v>
      </c>
      <c r="C67" s="39" t="s">
        <v>64</v>
      </c>
      <c r="D67" s="22" t="str">
        <f>INDEX('[2]sex'!$D$3:$D$176,MATCH(E67,'[2]sex'!$B$3:$B$176,0))</f>
        <v>males</v>
      </c>
      <c r="E67" s="40" t="s">
        <v>33</v>
      </c>
      <c r="F67" s="41">
        <f>INDEX('[1]Age'!$D$3:$D$150,MATCH(G67,'[1]Age'!$B$3:$B$150,0))</f>
        <v>12</v>
      </c>
      <c r="G67" s="42">
        <v>12</v>
      </c>
      <c r="H67" s="54">
        <v>3158</v>
      </c>
      <c r="I67" s="54">
        <v>3272</v>
      </c>
      <c r="J67" s="54">
        <v>3500</v>
      </c>
      <c r="K67" s="54">
        <v>3653</v>
      </c>
      <c r="L67" s="54">
        <v>3841</v>
      </c>
      <c r="M67" s="54">
        <v>3815</v>
      </c>
      <c r="N67" s="54">
        <v>3748</v>
      </c>
      <c r="O67" s="54">
        <v>3708</v>
      </c>
      <c r="P67" s="54">
        <v>3468</v>
      </c>
      <c r="Q67" s="54">
        <v>3381</v>
      </c>
      <c r="R67" s="54">
        <v>3414</v>
      </c>
      <c r="S67" s="54">
        <v>3209</v>
      </c>
      <c r="T67" s="54">
        <v>3152</v>
      </c>
      <c r="U67" s="54">
        <v>3053</v>
      </c>
      <c r="V67" s="54">
        <v>3059</v>
      </c>
      <c r="W67" s="54">
        <v>3037</v>
      </c>
      <c r="X67" s="54">
        <v>3071</v>
      </c>
      <c r="Y67" s="54">
        <v>3371</v>
      </c>
      <c r="Z67" s="54">
        <v>3449</v>
      </c>
      <c r="AA67" s="54">
        <v>3453</v>
      </c>
      <c r="AB67" s="54">
        <v>3376</v>
      </c>
      <c r="AC67" s="54">
        <v>3731</v>
      </c>
      <c r="AD67" s="54">
        <v>3545</v>
      </c>
      <c r="AE67" s="54">
        <v>3538</v>
      </c>
      <c r="AF67" s="54">
        <v>3513</v>
      </c>
      <c r="AG67" s="54">
        <v>3197</v>
      </c>
      <c r="AH67" s="54">
        <v>2972</v>
      </c>
      <c r="AI67" s="54">
        <v>3003</v>
      </c>
      <c r="AJ67" s="54">
        <v>2818</v>
      </c>
      <c r="AK67" s="54">
        <v>2951</v>
      </c>
      <c r="AL67" s="54">
        <v>2724</v>
      </c>
      <c r="AM67" s="54">
        <v>2672</v>
      </c>
      <c r="AN67" s="54">
        <v>2499</v>
      </c>
      <c r="AO67" s="54">
        <v>2495</v>
      </c>
      <c r="AP67" s="54">
        <v>2699</v>
      </c>
      <c r="AQ67" s="54">
        <v>2870</v>
      </c>
      <c r="AR67" s="54">
        <v>3065</v>
      </c>
    </row>
    <row r="68" spans="1:44" ht="16.5" thickBot="1" thickTop="1">
      <c r="A68" s="4">
        <v>5</v>
      </c>
      <c r="B68" s="55" t="str">
        <f>INDEX('[2]world'!$D$3:$D$400,MATCH(C68,'[2]world'!$B$3:$B$400,0))</f>
        <v>SWE</v>
      </c>
      <c r="C68" s="39" t="s">
        <v>64</v>
      </c>
      <c r="D68" s="22" t="str">
        <f>INDEX('[2]sex'!$D$3:$D$176,MATCH(E68,'[2]sex'!$B$3:$B$176,0))</f>
        <v>males</v>
      </c>
      <c r="E68" s="40" t="s">
        <v>33</v>
      </c>
      <c r="F68" s="41">
        <f>INDEX('[1]Age'!$D$3:$D$150,MATCH(G68,'[1]Age'!$B$3:$B$150,0))</f>
        <v>13</v>
      </c>
      <c r="G68" s="42">
        <v>13</v>
      </c>
      <c r="H68" s="54">
        <v>2949</v>
      </c>
      <c r="I68" s="54">
        <v>3075</v>
      </c>
      <c r="J68" s="54">
        <v>3223</v>
      </c>
      <c r="K68" s="54">
        <v>3391</v>
      </c>
      <c r="L68" s="54">
        <v>3534</v>
      </c>
      <c r="M68" s="54">
        <v>3649</v>
      </c>
      <c r="N68" s="54">
        <v>3635</v>
      </c>
      <c r="O68" s="54">
        <v>3516</v>
      </c>
      <c r="P68" s="54">
        <v>3556</v>
      </c>
      <c r="Q68" s="54">
        <v>3279</v>
      </c>
      <c r="R68" s="54">
        <v>3175</v>
      </c>
      <c r="S68" s="54">
        <v>3273</v>
      </c>
      <c r="T68" s="54">
        <v>3134</v>
      </c>
      <c r="U68" s="54">
        <v>3101</v>
      </c>
      <c r="V68" s="54">
        <v>3025</v>
      </c>
      <c r="W68" s="54">
        <v>3089</v>
      </c>
      <c r="X68" s="54">
        <v>3207</v>
      </c>
      <c r="Y68" s="54">
        <v>3189</v>
      </c>
      <c r="Z68" s="54">
        <v>3372</v>
      </c>
      <c r="AA68" s="54">
        <v>3409</v>
      </c>
      <c r="AB68" s="54">
        <v>3417</v>
      </c>
      <c r="AC68" s="54">
        <v>3540</v>
      </c>
      <c r="AD68" s="54">
        <v>3545</v>
      </c>
      <c r="AE68" s="54">
        <v>3346</v>
      </c>
      <c r="AF68" s="54">
        <v>3390</v>
      </c>
      <c r="AG68" s="54">
        <v>3151</v>
      </c>
      <c r="AH68" s="54">
        <v>2994</v>
      </c>
      <c r="AI68" s="54">
        <v>2804</v>
      </c>
      <c r="AJ68" s="54">
        <v>2938</v>
      </c>
      <c r="AK68" s="54">
        <v>2729</v>
      </c>
      <c r="AL68" s="54">
        <v>2864</v>
      </c>
      <c r="AM68" s="54">
        <v>2642</v>
      </c>
      <c r="AN68" s="54">
        <v>2509</v>
      </c>
      <c r="AO68" s="54">
        <v>2450</v>
      </c>
      <c r="AP68" s="54">
        <v>2605</v>
      </c>
      <c r="AQ68" s="54">
        <v>2903</v>
      </c>
      <c r="AR68" s="54">
        <v>3176</v>
      </c>
    </row>
    <row r="69" spans="1:44" ht="16.5" thickBot="1" thickTop="1">
      <c r="A69" s="4">
        <v>5</v>
      </c>
      <c r="B69" s="55" t="str">
        <f>INDEX('[2]world'!$D$3:$D$400,MATCH(C69,'[2]world'!$B$3:$B$400,0))</f>
        <v>SWE</v>
      </c>
      <c r="C69" s="39" t="s">
        <v>64</v>
      </c>
      <c r="D69" s="22" t="str">
        <f>INDEX('[2]sex'!$D$3:$D$176,MATCH(E69,'[2]sex'!$B$3:$B$176,0))</f>
        <v>males</v>
      </c>
      <c r="E69" s="40" t="s">
        <v>33</v>
      </c>
      <c r="F69" s="41">
        <f>INDEX('[1]Age'!$D$3:$D$150,MATCH(G69,'[1]Age'!$B$3:$B$150,0))</f>
        <v>14</v>
      </c>
      <c r="G69" s="42">
        <v>14</v>
      </c>
      <c r="H69" s="54">
        <v>2789</v>
      </c>
      <c r="I69" s="54">
        <v>2843</v>
      </c>
      <c r="J69" s="54">
        <v>3020</v>
      </c>
      <c r="K69" s="54">
        <v>3143</v>
      </c>
      <c r="L69" s="54">
        <v>3256</v>
      </c>
      <c r="M69" s="54">
        <v>3335</v>
      </c>
      <c r="N69" s="54">
        <v>3480</v>
      </c>
      <c r="O69" s="54">
        <v>3446</v>
      </c>
      <c r="P69" s="54">
        <v>3332</v>
      </c>
      <c r="Q69" s="54">
        <v>3339</v>
      </c>
      <c r="R69" s="54">
        <v>3105</v>
      </c>
      <c r="S69" s="54">
        <v>3078</v>
      </c>
      <c r="T69" s="54">
        <v>3153</v>
      </c>
      <c r="U69" s="54">
        <v>3103</v>
      </c>
      <c r="V69" s="54">
        <v>3110</v>
      </c>
      <c r="W69" s="54">
        <v>3058</v>
      </c>
      <c r="X69" s="54">
        <v>3295</v>
      </c>
      <c r="Y69" s="54">
        <v>3270</v>
      </c>
      <c r="Z69" s="54">
        <v>3173</v>
      </c>
      <c r="AA69" s="54">
        <v>3362</v>
      </c>
      <c r="AB69" s="54">
        <v>3324</v>
      </c>
      <c r="AC69" s="54">
        <v>3603</v>
      </c>
      <c r="AD69" s="54">
        <v>3322</v>
      </c>
      <c r="AE69" s="54">
        <v>3369</v>
      </c>
      <c r="AF69" s="54">
        <v>3191</v>
      </c>
      <c r="AG69" s="54">
        <v>3023</v>
      </c>
      <c r="AH69" s="54">
        <v>2915</v>
      </c>
      <c r="AI69" s="54">
        <v>2800</v>
      </c>
      <c r="AJ69" s="54">
        <v>2750</v>
      </c>
      <c r="AK69" s="54">
        <v>2849</v>
      </c>
      <c r="AL69" s="54">
        <v>2649</v>
      </c>
      <c r="AM69" s="54">
        <v>2772</v>
      </c>
      <c r="AN69" s="54">
        <v>2437</v>
      </c>
      <c r="AO69" s="54">
        <v>2516</v>
      </c>
      <c r="AP69" s="54">
        <v>2540</v>
      </c>
      <c r="AQ69" s="54">
        <v>2850</v>
      </c>
      <c r="AR69" s="54">
        <v>3105</v>
      </c>
    </row>
    <row r="70" spans="1:44" ht="16.5" thickBot="1" thickTop="1">
      <c r="A70" s="4">
        <v>5</v>
      </c>
      <c r="B70" s="55" t="str">
        <f>INDEX('[2]world'!$D$3:$D$400,MATCH(C70,'[2]world'!$B$3:$B$400,0))</f>
        <v>SWE</v>
      </c>
      <c r="C70" s="39" t="s">
        <v>64</v>
      </c>
      <c r="D70" s="22" t="str">
        <f>INDEX('[2]sex'!$D$3:$D$176,MATCH(E70,'[2]sex'!$B$3:$B$176,0))</f>
        <v>males</v>
      </c>
      <c r="E70" s="40" t="s">
        <v>33</v>
      </c>
      <c r="F70" s="41">
        <f>INDEX('[1]Age'!$D$3:$D$150,MATCH(G70,'[1]Age'!$B$3:$B$150,0))</f>
        <v>15</v>
      </c>
      <c r="G70" s="42">
        <v>15</v>
      </c>
      <c r="H70" s="54">
        <v>2499</v>
      </c>
      <c r="I70" s="54">
        <v>2709</v>
      </c>
      <c r="J70" s="54">
        <v>2732</v>
      </c>
      <c r="K70" s="54">
        <v>2906</v>
      </c>
      <c r="L70" s="54">
        <v>2996</v>
      </c>
      <c r="M70" s="54">
        <v>3064</v>
      </c>
      <c r="N70" s="54">
        <v>3190</v>
      </c>
      <c r="O70" s="54">
        <v>3267</v>
      </c>
      <c r="P70" s="54">
        <v>3249</v>
      </c>
      <c r="Q70" s="54">
        <v>3148</v>
      </c>
      <c r="R70" s="54">
        <v>3154</v>
      </c>
      <c r="S70" s="54">
        <v>2999</v>
      </c>
      <c r="T70" s="54">
        <v>2968</v>
      </c>
      <c r="U70" s="54">
        <v>3126</v>
      </c>
      <c r="V70" s="54">
        <v>3162</v>
      </c>
      <c r="W70" s="54">
        <v>3157</v>
      </c>
      <c r="X70" s="54">
        <v>3229</v>
      </c>
      <c r="Y70" s="54">
        <v>3390</v>
      </c>
      <c r="Z70" s="54">
        <v>3251</v>
      </c>
      <c r="AA70" s="54">
        <v>3150</v>
      </c>
      <c r="AB70" s="54">
        <v>3277</v>
      </c>
      <c r="AC70" s="54">
        <v>3492</v>
      </c>
      <c r="AD70" s="54">
        <v>3451</v>
      </c>
      <c r="AE70" s="54">
        <v>3149</v>
      </c>
      <c r="AF70" s="54">
        <v>3294</v>
      </c>
      <c r="AG70" s="54">
        <v>2877</v>
      </c>
      <c r="AH70" s="54">
        <v>2856</v>
      </c>
      <c r="AI70" s="54">
        <v>2740</v>
      </c>
      <c r="AJ70" s="54">
        <v>2700</v>
      </c>
      <c r="AK70" s="54">
        <v>2650</v>
      </c>
      <c r="AL70" s="54">
        <v>2770</v>
      </c>
      <c r="AM70" s="54">
        <v>2561</v>
      </c>
      <c r="AN70" s="54">
        <v>2566</v>
      </c>
      <c r="AO70" s="54">
        <v>2438</v>
      </c>
      <c r="AP70" s="54">
        <v>2606</v>
      </c>
      <c r="AQ70" s="54">
        <v>2808</v>
      </c>
      <c r="AR70" s="54">
        <v>3152</v>
      </c>
    </row>
    <row r="71" spans="1:44" ht="16.5" thickBot="1" thickTop="1">
      <c r="A71" s="4">
        <v>5</v>
      </c>
      <c r="B71" s="55" t="str">
        <f>INDEX('[2]world'!$D$3:$D$400,MATCH(C71,'[2]world'!$B$3:$B$400,0))</f>
        <v>SWE</v>
      </c>
      <c r="C71" s="39" t="s">
        <v>64</v>
      </c>
      <c r="D71" s="22" t="str">
        <f>INDEX('[2]sex'!$D$3:$D$176,MATCH(E71,'[2]sex'!$B$3:$B$176,0))</f>
        <v>males</v>
      </c>
      <c r="E71" s="40" t="s">
        <v>33</v>
      </c>
      <c r="F71" s="41">
        <f>INDEX('[1]Age'!$D$3:$D$150,MATCH(G71,'[1]Age'!$B$3:$B$150,0))</f>
        <v>16</v>
      </c>
      <c r="G71" s="42">
        <v>16</v>
      </c>
      <c r="H71" s="54">
        <v>2372</v>
      </c>
      <c r="I71" s="54">
        <v>2405</v>
      </c>
      <c r="J71" s="54">
        <v>2634</v>
      </c>
      <c r="K71" s="54">
        <v>2611</v>
      </c>
      <c r="L71" s="54">
        <v>2755</v>
      </c>
      <c r="M71" s="54">
        <v>2825</v>
      </c>
      <c r="N71" s="54">
        <v>2873</v>
      </c>
      <c r="O71" s="54">
        <v>2992</v>
      </c>
      <c r="P71" s="54">
        <v>3043</v>
      </c>
      <c r="Q71" s="54">
        <v>3060</v>
      </c>
      <c r="R71" s="54">
        <v>2963</v>
      </c>
      <c r="S71" s="54">
        <v>3028</v>
      </c>
      <c r="T71" s="54">
        <v>2876</v>
      </c>
      <c r="U71" s="54">
        <v>2858</v>
      </c>
      <c r="V71" s="54">
        <v>3089</v>
      </c>
      <c r="W71" s="54">
        <v>3175</v>
      </c>
      <c r="X71" s="54">
        <v>3317</v>
      </c>
      <c r="Y71" s="54">
        <v>3330</v>
      </c>
      <c r="Z71" s="54">
        <v>3400</v>
      </c>
      <c r="AA71" s="54">
        <v>3210</v>
      </c>
      <c r="AB71" s="54">
        <v>3067</v>
      </c>
      <c r="AC71" s="54">
        <v>3431</v>
      </c>
      <c r="AD71" s="54">
        <v>3345</v>
      </c>
      <c r="AE71" s="54">
        <v>3267</v>
      </c>
      <c r="AF71" s="54">
        <v>3079</v>
      </c>
      <c r="AG71" s="54">
        <v>2978</v>
      </c>
      <c r="AH71" s="54">
        <v>2686</v>
      </c>
      <c r="AI71" s="54">
        <v>2721</v>
      </c>
      <c r="AJ71" s="54">
        <v>2682</v>
      </c>
      <c r="AK71" s="54">
        <v>2646</v>
      </c>
      <c r="AL71" s="54">
        <v>2570</v>
      </c>
      <c r="AM71" s="54">
        <v>2616</v>
      </c>
      <c r="AN71" s="54">
        <v>2361</v>
      </c>
      <c r="AO71" s="54">
        <v>2508</v>
      </c>
      <c r="AP71" s="54">
        <v>2709</v>
      </c>
      <c r="AQ71" s="54">
        <v>2933</v>
      </c>
      <c r="AR71" s="54">
        <v>3305</v>
      </c>
    </row>
    <row r="72" spans="1:44" ht="16.5" thickBot="1" thickTop="1">
      <c r="A72" s="4">
        <v>5</v>
      </c>
      <c r="B72" s="55" t="str">
        <f>INDEX('[2]world'!$D$3:$D$400,MATCH(C72,'[2]world'!$B$3:$B$400,0))</f>
        <v>SWE</v>
      </c>
      <c r="C72" s="39" t="s">
        <v>64</v>
      </c>
      <c r="D72" s="22" t="str">
        <f>INDEX('[2]sex'!$D$3:$D$176,MATCH(E72,'[2]sex'!$B$3:$B$176,0))</f>
        <v>males</v>
      </c>
      <c r="E72" s="40" t="s">
        <v>33</v>
      </c>
      <c r="F72" s="41">
        <f>INDEX('[1]Age'!$D$3:$D$150,MATCH(G72,'[1]Age'!$B$3:$B$150,0))</f>
        <v>17</v>
      </c>
      <c r="G72" s="42">
        <v>17</v>
      </c>
      <c r="H72" s="54">
        <v>2305</v>
      </c>
      <c r="I72" s="54">
        <v>2337</v>
      </c>
      <c r="J72" s="54">
        <v>2383</v>
      </c>
      <c r="K72" s="54">
        <v>2579</v>
      </c>
      <c r="L72" s="54">
        <v>2534</v>
      </c>
      <c r="M72" s="54">
        <v>2622</v>
      </c>
      <c r="N72" s="54">
        <v>2732</v>
      </c>
      <c r="O72" s="54">
        <v>2739</v>
      </c>
      <c r="P72" s="54">
        <v>2877</v>
      </c>
      <c r="Q72" s="54">
        <v>2825</v>
      </c>
      <c r="R72" s="54">
        <v>2868</v>
      </c>
      <c r="S72" s="54">
        <v>2813</v>
      </c>
      <c r="T72" s="54">
        <v>2902</v>
      </c>
      <c r="U72" s="54">
        <v>2754</v>
      </c>
      <c r="V72" s="54">
        <v>2831</v>
      </c>
      <c r="W72" s="54">
        <v>3148</v>
      </c>
      <c r="X72" s="54">
        <v>3324</v>
      </c>
      <c r="Y72" s="54">
        <v>3409</v>
      </c>
      <c r="Z72" s="54">
        <v>3382</v>
      </c>
      <c r="AA72" s="54">
        <v>3437</v>
      </c>
      <c r="AB72" s="54">
        <v>3188</v>
      </c>
      <c r="AC72" s="54">
        <v>3278</v>
      </c>
      <c r="AD72" s="54">
        <v>3295</v>
      </c>
      <c r="AE72" s="54">
        <v>3222</v>
      </c>
      <c r="AF72" s="54">
        <v>3197</v>
      </c>
      <c r="AG72" s="54">
        <v>2841</v>
      </c>
      <c r="AH72" s="54">
        <v>2860</v>
      </c>
      <c r="AI72" s="54">
        <v>2579</v>
      </c>
      <c r="AJ72" s="54">
        <v>2685</v>
      </c>
      <c r="AK72" s="54">
        <v>2632</v>
      </c>
      <c r="AL72" s="54">
        <v>2575</v>
      </c>
      <c r="AM72" s="54">
        <v>2445</v>
      </c>
      <c r="AN72" s="54">
        <v>2442</v>
      </c>
      <c r="AO72" s="54">
        <v>2364</v>
      </c>
      <c r="AP72" s="54">
        <v>2918</v>
      </c>
      <c r="AQ72" s="54">
        <v>3140</v>
      </c>
      <c r="AR72" s="54">
        <v>3389</v>
      </c>
    </row>
    <row r="73" spans="1:44" ht="16.5" thickBot="1" thickTop="1">
      <c r="A73" s="4">
        <v>5</v>
      </c>
      <c r="B73" s="55" t="str">
        <f>INDEX('[2]world'!$D$3:$D$400,MATCH(C73,'[2]world'!$B$3:$B$400,0))</f>
        <v>SWE</v>
      </c>
      <c r="C73" s="39" t="s">
        <v>64</v>
      </c>
      <c r="D73" s="22" t="str">
        <f>INDEX('[2]sex'!$D$3:$D$176,MATCH(E73,'[2]sex'!$B$3:$B$176,0))</f>
        <v>males</v>
      </c>
      <c r="E73" s="40" t="s">
        <v>33</v>
      </c>
      <c r="F73" s="41">
        <f>INDEX('[1]Age'!$D$3:$D$150,MATCH(G73,'[1]Age'!$B$3:$B$150,0))</f>
        <v>18</v>
      </c>
      <c r="G73" s="42">
        <v>18</v>
      </c>
      <c r="H73" s="54">
        <v>2207</v>
      </c>
      <c r="I73" s="54">
        <v>2331</v>
      </c>
      <c r="J73" s="54">
        <v>2315</v>
      </c>
      <c r="K73" s="54">
        <v>2397</v>
      </c>
      <c r="L73" s="54">
        <v>2483</v>
      </c>
      <c r="M73" s="54">
        <v>2406</v>
      </c>
      <c r="N73" s="54">
        <v>2519</v>
      </c>
      <c r="O73" s="54">
        <v>2588</v>
      </c>
      <c r="P73" s="54">
        <v>2427</v>
      </c>
      <c r="Q73" s="54">
        <v>2472</v>
      </c>
      <c r="R73" s="54">
        <v>2397</v>
      </c>
      <c r="S73" s="54">
        <v>2465</v>
      </c>
      <c r="T73" s="54">
        <v>2403</v>
      </c>
      <c r="U73" s="54">
        <v>2517</v>
      </c>
      <c r="V73" s="54">
        <v>2506</v>
      </c>
      <c r="W73" s="54">
        <v>2679</v>
      </c>
      <c r="X73" s="54">
        <v>2959</v>
      </c>
      <c r="Y73" s="54">
        <v>3167</v>
      </c>
      <c r="Z73" s="54">
        <v>3120</v>
      </c>
      <c r="AA73" s="54">
        <v>3208</v>
      </c>
      <c r="AB73" s="54">
        <v>3243</v>
      </c>
      <c r="AC73" s="54">
        <v>3168</v>
      </c>
      <c r="AD73" s="54">
        <v>2960</v>
      </c>
      <c r="AE73" s="54">
        <v>3010</v>
      </c>
      <c r="AF73" s="54">
        <v>2974</v>
      </c>
      <c r="AG73" s="54">
        <v>2865</v>
      </c>
      <c r="AH73" s="54">
        <v>2539</v>
      </c>
      <c r="AI73" s="54">
        <v>2654</v>
      </c>
      <c r="AJ73" s="54">
        <v>2398</v>
      </c>
      <c r="AK73" s="54">
        <v>2419</v>
      </c>
      <c r="AL73" s="54">
        <v>2415</v>
      </c>
      <c r="AM73" s="54">
        <v>2316</v>
      </c>
      <c r="AN73" s="54">
        <v>2164</v>
      </c>
      <c r="AO73" s="54">
        <v>2301</v>
      </c>
      <c r="AP73" s="54">
        <v>2493</v>
      </c>
      <c r="AQ73" s="54">
        <v>3080</v>
      </c>
      <c r="AR73" s="54">
        <v>3318</v>
      </c>
    </row>
    <row r="74" spans="1:44" ht="16.5" thickBot="1" thickTop="1">
      <c r="A74" s="4">
        <v>5</v>
      </c>
      <c r="B74" s="55" t="str">
        <f>INDEX('[2]world'!$D$3:$D$400,MATCH(C74,'[2]world'!$B$3:$B$400,0))</f>
        <v>SWE</v>
      </c>
      <c r="C74" s="39" t="s">
        <v>64</v>
      </c>
      <c r="D74" s="22" t="str">
        <f>INDEX('[2]sex'!$D$3:$D$176,MATCH(E74,'[2]sex'!$B$3:$B$176,0))</f>
        <v>males</v>
      </c>
      <c r="E74" s="40" t="s">
        <v>33</v>
      </c>
      <c r="F74" s="41">
        <f>INDEX('[1]Age'!$D$3:$D$150,MATCH(G74,'[1]Age'!$B$3:$B$150,0))</f>
        <v>19</v>
      </c>
      <c r="G74" s="42">
        <v>19</v>
      </c>
      <c r="H74" s="54">
        <v>2218</v>
      </c>
      <c r="I74" s="54">
        <v>2349</v>
      </c>
      <c r="J74" s="54">
        <v>2516</v>
      </c>
      <c r="K74" s="54">
        <v>2437</v>
      </c>
      <c r="L74" s="54">
        <v>2447</v>
      </c>
      <c r="M74" s="54">
        <v>2401</v>
      </c>
      <c r="N74" s="54">
        <v>2479</v>
      </c>
      <c r="O74" s="54">
        <v>2544</v>
      </c>
      <c r="P74" s="54">
        <v>2303</v>
      </c>
      <c r="Q74" s="54">
        <v>2144</v>
      </c>
      <c r="R74" s="54">
        <v>2169</v>
      </c>
      <c r="S74" s="54">
        <v>2155</v>
      </c>
      <c r="T74" s="54">
        <v>2189</v>
      </c>
      <c r="U74" s="54">
        <v>2186</v>
      </c>
      <c r="V74" s="54">
        <v>2314</v>
      </c>
      <c r="W74" s="54">
        <v>2449</v>
      </c>
      <c r="X74" s="54">
        <v>2852</v>
      </c>
      <c r="Y74" s="54">
        <v>3082</v>
      </c>
      <c r="Z74" s="54">
        <v>3041</v>
      </c>
      <c r="AA74" s="54">
        <v>2951</v>
      </c>
      <c r="AB74" s="54">
        <v>3115</v>
      </c>
      <c r="AC74" s="54">
        <v>3330</v>
      </c>
      <c r="AD74" s="54">
        <v>2992</v>
      </c>
      <c r="AE74" s="54">
        <v>2802</v>
      </c>
      <c r="AF74" s="54">
        <v>2929</v>
      </c>
      <c r="AG74" s="54">
        <v>2725</v>
      </c>
      <c r="AH74" s="54">
        <v>2699</v>
      </c>
      <c r="AI74" s="54">
        <v>2438</v>
      </c>
      <c r="AJ74" s="54">
        <v>2528</v>
      </c>
      <c r="AK74" s="54">
        <v>2277</v>
      </c>
      <c r="AL74" s="54">
        <v>2370</v>
      </c>
      <c r="AM74" s="54">
        <v>2376</v>
      </c>
      <c r="AN74" s="54">
        <v>2244</v>
      </c>
      <c r="AO74" s="54">
        <v>2355</v>
      </c>
      <c r="AP74" s="54">
        <v>2513</v>
      </c>
      <c r="AQ74" s="54">
        <v>2803</v>
      </c>
      <c r="AR74" s="54">
        <v>3338</v>
      </c>
    </row>
    <row r="75" spans="1:44" ht="16.5" thickBot="1" thickTop="1">
      <c r="A75" s="4">
        <v>5</v>
      </c>
      <c r="B75" s="55" t="str">
        <f>INDEX('[2]world'!$D$3:$D$400,MATCH(C75,'[2]world'!$B$3:$B$400,0))</f>
        <v>SWE</v>
      </c>
      <c r="C75" s="39" t="s">
        <v>64</v>
      </c>
      <c r="D75" s="22" t="str">
        <f>INDEX('[2]sex'!$D$3:$D$176,MATCH(E75,'[2]sex'!$B$3:$B$176,0))</f>
        <v>males</v>
      </c>
      <c r="E75" s="40" t="s">
        <v>33</v>
      </c>
      <c r="F75" s="41" t="str">
        <f>INDEX('[1]Age'!$D$3:$D$150,MATCH(G75,'[1]Age'!$B$3:$B$150,0))</f>
        <v>20_24_</v>
      </c>
      <c r="G75" s="42" t="s">
        <v>37</v>
      </c>
      <c r="H75" s="54">
        <v>17257</v>
      </c>
      <c r="I75" s="54">
        <v>16302</v>
      </c>
      <c r="J75" s="54">
        <v>16488</v>
      </c>
      <c r="K75" s="54">
        <v>17665</v>
      </c>
      <c r="L75" s="54">
        <v>18205</v>
      </c>
      <c r="M75" s="54">
        <v>18054</v>
      </c>
      <c r="N75" s="54">
        <v>18147</v>
      </c>
      <c r="O75" s="54">
        <v>18184</v>
      </c>
      <c r="P75" s="54">
        <v>16700</v>
      </c>
      <c r="Q75" s="54">
        <v>14716</v>
      </c>
      <c r="R75" s="54">
        <v>13443</v>
      </c>
      <c r="S75" s="54">
        <v>13381</v>
      </c>
      <c r="T75" s="54">
        <v>13994</v>
      </c>
      <c r="U75" s="54">
        <v>14958</v>
      </c>
      <c r="V75" s="54">
        <v>15675</v>
      </c>
      <c r="W75" s="54">
        <v>16967</v>
      </c>
      <c r="X75" s="54">
        <v>19666</v>
      </c>
      <c r="Y75" s="54">
        <v>20137</v>
      </c>
      <c r="Z75" s="54">
        <v>19002</v>
      </c>
      <c r="AA75" s="54">
        <v>17902</v>
      </c>
      <c r="AB75" s="54">
        <v>17342</v>
      </c>
      <c r="AC75" s="54">
        <v>17844</v>
      </c>
      <c r="AD75" s="54">
        <v>17230</v>
      </c>
      <c r="AE75" s="54">
        <v>16500</v>
      </c>
      <c r="AF75" s="54">
        <v>15720</v>
      </c>
      <c r="AG75" s="54">
        <v>15216</v>
      </c>
      <c r="AH75" s="54">
        <v>14560</v>
      </c>
      <c r="AI75" s="54">
        <v>14300</v>
      </c>
      <c r="AJ75" s="54">
        <v>14510</v>
      </c>
      <c r="AK75" s="54">
        <v>15148</v>
      </c>
      <c r="AL75" s="54">
        <v>15427</v>
      </c>
      <c r="AM75" s="54">
        <v>15808</v>
      </c>
      <c r="AN75" s="54">
        <v>15939</v>
      </c>
      <c r="AO75" s="54">
        <v>17835</v>
      </c>
      <c r="AP75" s="54">
        <v>19765</v>
      </c>
      <c r="AQ75" s="54">
        <v>20880</v>
      </c>
      <c r="AR75" s="54">
        <v>22661</v>
      </c>
    </row>
    <row r="76" spans="1:44" ht="16.5" thickBot="1" thickTop="1">
      <c r="A76" s="4">
        <v>5</v>
      </c>
      <c r="B76" s="55" t="str">
        <f>INDEX('[2]world'!$D$3:$D$400,MATCH(C76,'[2]world'!$B$3:$B$400,0))</f>
        <v>SWE</v>
      </c>
      <c r="C76" s="39" t="s">
        <v>64</v>
      </c>
      <c r="D76" s="22" t="str">
        <f>INDEX('[2]sex'!$D$3:$D$176,MATCH(E76,'[2]sex'!$B$3:$B$176,0))</f>
        <v>males</v>
      </c>
      <c r="E76" s="40" t="s">
        <v>33</v>
      </c>
      <c r="F76" s="41" t="str">
        <f>INDEX('[1]Age'!$D$3:$D$150,MATCH(G76,'[1]Age'!$B$3:$B$150,0))</f>
        <v>25_29_</v>
      </c>
      <c r="G76" s="42" t="s">
        <v>38</v>
      </c>
      <c r="H76" s="54">
        <v>29668</v>
      </c>
      <c r="I76" s="54">
        <v>29435</v>
      </c>
      <c r="J76" s="54">
        <v>29335</v>
      </c>
      <c r="K76" s="54">
        <v>28914</v>
      </c>
      <c r="L76" s="54">
        <v>28397</v>
      </c>
      <c r="M76" s="54">
        <v>27228</v>
      </c>
      <c r="N76" s="54">
        <v>26840</v>
      </c>
      <c r="O76" s="54">
        <v>26190</v>
      </c>
      <c r="P76" s="54">
        <v>25027</v>
      </c>
      <c r="Q76" s="54">
        <v>23700</v>
      </c>
      <c r="R76" s="54">
        <v>22226</v>
      </c>
      <c r="S76" s="54">
        <v>21003</v>
      </c>
      <c r="T76" s="54">
        <v>20583</v>
      </c>
      <c r="U76" s="54">
        <v>20594</v>
      </c>
      <c r="V76" s="54">
        <v>21576</v>
      </c>
      <c r="W76" s="54">
        <v>23549</v>
      </c>
      <c r="X76" s="54">
        <v>27421</v>
      </c>
      <c r="Y76" s="54">
        <v>29546</v>
      </c>
      <c r="Z76" s="54">
        <v>29879</v>
      </c>
      <c r="AA76" s="54">
        <v>29131</v>
      </c>
      <c r="AB76" s="54">
        <v>28591</v>
      </c>
      <c r="AC76" s="54">
        <v>28242</v>
      </c>
      <c r="AD76" s="54">
        <v>26149</v>
      </c>
      <c r="AE76" s="54">
        <v>24672</v>
      </c>
      <c r="AF76" s="54">
        <v>23736</v>
      </c>
      <c r="AG76" s="54">
        <v>22632</v>
      </c>
      <c r="AH76" s="54">
        <v>21969</v>
      </c>
      <c r="AI76" s="54">
        <v>22039</v>
      </c>
      <c r="AJ76" s="54">
        <v>22146</v>
      </c>
      <c r="AK76" s="54">
        <v>22669</v>
      </c>
      <c r="AL76" s="54">
        <v>23736</v>
      </c>
      <c r="AM76" s="54">
        <v>25132</v>
      </c>
      <c r="AN76" s="54">
        <v>26448</v>
      </c>
      <c r="AO76" s="54">
        <v>29240</v>
      </c>
      <c r="AP76" s="54">
        <v>33583</v>
      </c>
      <c r="AQ76" s="54">
        <v>37001</v>
      </c>
      <c r="AR76" s="54">
        <v>40535</v>
      </c>
    </row>
    <row r="77" spans="1:44" ht="16.5" thickBot="1" thickTop="1">
      <c r="A77" s="4">
        <v>5</v>
      </c>
      <c r="B77" s="55" t="str">
        <f>INDEX('[2]world'!$D$3:$D$400,MATCH(C77,'[2]world'!$B$3:$B$400,0))</f>
        <v>SWE</v>
      </c>
      <c r="C77" s="39" t="s">
        <v>64</v>
      </c>
      <c r="D77" s="22" t="str">
        <f>INDEX('[2]sex'!$D$3:$D$176,MATCH(E77,'[2]sex'!$B$3:$B$176,0))</f>
        <v>males</v>
      </c>
      <c r="E77" s="40" t="s">
        <v>33</v>
      </c>
      <c r="F77" s="41" t="str">
        <f>INDEX('[1]Age'!$D$3:$D$150,MATCH(G77,'[1]Age'!$B$3:$B$150,0))</f>
        <v>30_34_</v>
      </c>
      <c r="G77" s="42" t="s">
        <v>39</v>
      </c>
      <c r="H77" s="54">
        <v>27222</v>
      </c>
      <c r="I77" s="54">
        <v>27036</v>
      </c>
      <c r="J77" s="54">
        <v>27383</v>
      </c>
      <c r="K77" s="54">
        <v>27639</v>
      </c>
      <c r="L77" s="54">
        <v>28485</v>
      </c>
      <c r="M77" s="54">
        <v>29070</v>
      </c>
      <c r="N77" s="54">
        <v>29236</v>
      </c>
      <c r="O77" s="54">
        <v>28965</v>
      </c>
      <c r="P77" s="54">
        <v>27498</v>
      </c>
      <c r="Q77" s="54">
        <v>26160</v>
      </c>
      <c r="R77" s="54">
        <v>24666</v>
      </c>
      <c r="S77" s="54">
        <v>23360</v>
      </c>
      <c r="T77" s="54">
        <v>22650</v>
      </c>
      <c r="U77" s="54">
        <v>22230</v>
      </c>
      <c r="V77" s="54">
        <v>22544</v>
      </c>
      <c r="W77" s="54">
        <v>23571</v>
      </c>
      <c r="X77" s="54">
        <v>25683</v>
      </c>
      <c r="Y77" s="54">
        <v>27808</v>
      </c>
      <c r="Z77" s="54">
        <v>28070</v>
      </c>
      <c r="AA77" s="54">
        <v>28207</v>
      </c>
      <c r="AB77" s="54">
        <v>29034</v>
      </c>
      <c r="AC77" s="54">
        <v>30969</v>
      </c>
      <c r="AD77" s="54">
        <v>30396</v>
      </c>
      <c r="AE77" s="54">
        <v>30085</v>
      </c>
      <c r="AF77" s="54">
        <v>29457</v>
      </c>
      <c r="AG77" s="54">
        <v>28384</v>
      </c>
      <c r="AH77" s="54">
        <v>27044</v>
      </c>
      <c r="AI77" s="54">
        <v>26128</v>
      </c>
      <c r="AJ77" s="54">
        <v>26071</v>
      </c>
      <c r="AK77" s="54">
        <v>26222</v>
      </c>
      <c r="AL77" s="54">
        <v>26445</v>
      </c>
      <c r="AM77" s="54">
        <v>26763</v>
      </c>
      <c r="AN77" s="54">
        <v>27322</v>
      </c>
      <c r="AO77" s="54">
        <v>29056</v>
      </c>
      <c r="AP77" s="54">
        <v>31937</v>
      </c>
      <c r="AQ77" s="54">
        <v>35462</v>
      </c>
      <c r="AR77" s="54">
        <v>38930</v>
      </c>
    </row>
    <row r="78" spans="1:44" ht="16.5" thickBot="1" thickTop="1">
      <c r="A78" s="4">
        <v>5</v>
      </c>
      <c r="B78" s="55" t="str">
        <f>INDEX('[2]world'!$D$3:$D$400,MATCH(C78,'[2]world'!$B$3:$B$400,0))</f>
        <v>SWE</v>
      </c>
      <c r="C78" s="39" t="s">
        <v>64</v>
      </c>
      <c r="D78" s="22" t="str">
        <f>INDEX('[2]sex'!$D$3:$D$176,MATCH(E78,'[2]sex'!$B$3:$B$176,0))</f>
        <v>males</v>
      </c>
      <c r="E78" s="40" t="s">
        <v>33</v>
      </c>
      <c r="F78" s="41" t="str">
        <f>INDEX('[1]Age'!$D$3:$D$150,MATCH(G78,'[1]Age'!$B$3:$B$150,0))</f>
        <v>35_39_</v>
      </c>
      <c r="G78" s="42" t="s">
        <v>40</v>
      </c>
      <c r="H78" s="54">
        <v>19854</v>
      </c>
      <c r="I78" s="54">
        <v>20597</v>
      </c>
      <c r="J78" s="54">
        <v>21552</v>
      </c>
      <c r="K78" s="54">
        <v>22409</v>
      </c>
      <c r="L78" s="54">
        <v>22676</v>
      </c>
      <c r="M78" s="54">
        <v>22570</v>
      </c>
      <c r="N78" s="54">
        <v>22429</v>
      </c>
      <c r="O78" s="54">
        <v>22402</v>
      </c>
      <c r="P78" s="54">
        <v>22555</v>
      </c>
      <c r="Q78" s="54">
        <v>23077</v>
      </c>
      <c r="R78" s="54">
        <v>23443</v>
      </c>
      <c r="S78" s="54">
        <v>23320</v>
      </c>
      <c r="T78" s="54">
        <v>23070</v>
      </c>
      <c r="U78" s="54">
        <v>22192</v>
      </c>
      <c r="V78" s="54">
        <v>21653</v>
      </c>
      <c r="W78" s="54">
        <v>21703</v>
      </c>
      <c r="X78" s="54">
        <v>22866</v>
      </c>
      <c r="Y78" s="54">
        <v>23905</v>
      </c>
      <c r="Z78" s="54">
        <v>24475</v>
      </c>
      <c r="AA78" s="54">
        <v>24802</v>
      </c>
      <c r="AB78" s="54">
        <v>25326</v>
      </c>
      <c r="AC78" s="54">
        <v>26953</v>
      </c>
      <c r="AD78" s="54">
        <v>26441</v>
      </c>
      <c r="AE78" s="54">
        <v>26167</v>
      </c>
      <c r="AF78" s="54">
        <v>26365</v>
      </c>
      <c r="AG78" s="54">
        <v>25169</v>
      </c>
      <c r="AH78" s="54">
        <v>25002</v>
      </c>
      <c r="AI78" s="54">
        <v>24824</v>
      </c>
      <c r="AJ78" s="54">
        <v>25385</v>
      </c>
      <c r="AK78" s="54">
        <v>25510</v>
      </c>
      <c r="AL78" s="54">
        <v>25597</v>
      </c>
      <c r="AM78" s="54">
        <v>25398</v>
      </c>
      <c r="AN78" s="54">
        <v>25120</v>
      </c>
      <c r="AO78" s="54">
        <v>25632</v>
      </c>
      <c r="AP78" s="54">
        <v>27668</v>
      </c>
      <c r="AQ78" s="54">
        <v>29598</v>
      </c>
      <c r="AR78" s="54">
        <v>31848</v>
      </c>
    </row>
    <row r="79" spans="1:44" ht="16.5" thickBot="1" thickTop="1">
      <c r="A79" s="4">
        <v>5</v>
      </c>
      <c r="B79" s="55" t="str">
        <f>INDEX('[2]world'!$D$3:$D$400,MATCH(C79,'[2]world'!$B$3:$B$400,0))</f>
        <v>SWE</v>
      </c>
      <c r="C79" s="39" t="s">
        <v>64</v>
      </c>
      <c r="D79" s="22" t="str">
        <f>INDEX('[2]sex'!$D$3:$D$176,MATCH(E79,'[2]sex'!$B$3:$B$176,0))</f>
        <v>males</v>
      </c>
      <c r="E79" s="40" t="s">
        <v>33</v>
      </c>
      <c r="F79" s="41" t="str">
        <f>INDEX('[1]Age'!$D$3:$D$150,MATCH(G79,'[1]Age'!$B$3:$B$150,0))</f>
        <v>40_44_</v>
      </c>
      <c r="G79" s="42" t="s">
        <v>41</v>
      </c>
      <c r="H79" s="54">
        <v>14248</v>
      </c>
      <c r="I79" s="54">
        <v>14575</v>
      </c>
      <c r="J79" s="54">
        <v>15003</v>
      </c>
      <c r="K79" s="54">
        <v>15342</v>
      </c>
      <c r="L79" s="54">
        <v>15680</v>
      </c>
      <c r="M79" s="54">
        <v>16109</v>
      </c>
      <c r="N79" s="54">
        <v>16549</v>
      </c>
      <c r="O79" s="54">
        <v>16809</v>
      </c>
      <c r="P79" s="54">
        <v>17456</v>
      </c>
      <c r="Q79" s="54">
        <v>17829</v>
      </c>
      <c r="R79" s="54">
        <v>18037</v>
      </c>
      <c r="S79" s="54">
        <v>17985</v>
      </c>
      <c r="T79" s="54">
        <v>18158</v>
      </c>
      <c r="U79" s="54">
        <v>18340</v>
      </c>
      <c r="V79" s="54">
        <v>19208</v>
      </c>
      <c r="W79" s="54">
        <v>20384</v>
      </c>
      <c r="X79" s="54">
        <v>21546</v>
      </c>
      <c r="Y79" s="54">
        <v>22426</v>
      </c>
      <c r="Z79" s="54">
        <v>22161</v>
      </c>
      <c r="AA79" s="54">
        <v>21551</v>
      </c>
      <c r="AB79" s="54">
        <v>21120</v>
      </c>
      <c r="AC79" s="54">
        <v>22154</v>
      </c>
      <c r="AD79" s="54">
        <v>21961</v>
      </c>
      <c r="AE79" s="54">
        <v>22053</v>
      </c>
      <c r="AF79" s="54">
        <v>22105</v>
      </c>
      <c r="AG79" s="54">
        <v>21143</v>
      </c>
      <c r="AH79" s="54">
        <v>20294</v>
      </c>
      <c r="AI79" s="54">
        <v>19987</v>
      </c>
      <c r="AJ79" s="54">
        <v>20021</v>
      </c>
      <c r="AK79" s="54">
        <v>20253</v>
      </c>
      <c r="AL79" s="54">
        <v>20688</v>
      </c>
      <c r="AM79" s="54">
        <v>21351</v>
      </c>
      <c r="AN79" s="54">
        <v>21768</v>
      </c>
      <c r="AO79" s="54">
        <v>22444</v>
      </c>
      <c r="AP79" s="54">
        <v>24116</v>
      </c>
      <c r="AQ79" s="54">
        <v>25320</v>
      </c>
      <c r="AR79" s="54">
        <v>26566</v>
      </c>
    </row>
    <row r="80" spans="1:44" ht="16.5" thickBot="1" thickTop="1">
      <c r="A80" s="4">
        <v>5</v>
      </c>
      <c r="B80" s="55" t="str">
        <f>INDEX('[2]world'!$D$3:$D$400,MATCH(C80,'[2]world'!$B$3:$B$400,0))</f>
        <v>SWE</v>
      </c>
      <c r="C80" s="39" t="s">
        <v>64</v>
      </c>
      <c r="D80" s="22" t="str">
        <f>INDEX('[2]sex'!$D$3:$D$176,MATCH(E80,'[2]sex'!$B$3:$B$176,0))</f>
        <v>males</v>
      </c>
      <c r="E80" s="40" t="s">
        <v>33</v>
      </c>
      <c r="F80" s="41" t="str">
        <f>INDEX('[1]Age'!$D$3:$D$150,MATCH(G80,'[1]Age'!$B$3:$B$150,0))</f>
        <v>45_49_</v>
      </c>
      <c r="G80" s="42" t="s">
        <v>42</v>
      </c>
      <c r="H80" s="54">
        <v>10014</v>
      </c>
      <c r="I80" s="54">
        <v>10334</v>
      </c>
      <c r="J80" s="54">
        <v>10869</v>
      </c>
      <c r="K80" s="54">
        <v>11149</v>
      </c>
      <c r="L80" s="54">
        <v>11390</v>
      </c>
      <c r="M80" s="54">
        <v>11425</v>
      </c>
      <c r="N80" s="54">
        <v>11617</v>
      </c>
      <c r="O80" s="54">
        <v>11705</v>
      </c>
      <c r="P80" s="54">
        <v>11854</v>
      </c>
      <c r="Q80" s="54">
        <v>12281</v>
      </c>
      <c r="R80" s="54">
        <v>12807</v>
      </c>
      <c r="S80" s="54">
        <v>13247</v>
      </c>
      <c r="T80" s="54">
        <v>13630</v>
      </c>
      <c r="U80" s="54">
        <v>14297</v>
      </c>
      <c r="V80" s="54">
        <v>14780</v>
      </c>
      <c r="W80" s="54">
        <v>15539</v>
      </c>
      <c r="X80" s="54">
        <v>16423</v>
      </c>
      <c r="Y80" s="54">
        <v>17170</v>
      </c>
      <c r="Z80" s="54">
        <v>17791</v>
      </c>
      <c r="AA80" s="54">
        <v>18521</v>
      </c>
      <c r="AB80" s="54">
        <v>18840</v>
      </c>
      <c r="AC80" s="54">
        <v>19462</v>
      </c>
      <c r="AD80" s="54">
        <v>19580</v>
      </c>
      <c r="AE80" s="54">
        <v>19423</v>
      </c>
      <c r="AF80" s="54">
        <v>19005</v>
      </c>
      <c r="AG80" s="54">
        <v>17814</v>
      </c>
      <c r="AH80" s="54">
        <v>17301</v>
      </c>
      <c r="AI80" s="54">
        <v>17000</v>
      </c>
      <c r="AJ80" s="54">
        <v>17121</v>
      </c>
      <c r="AK80" s="54">
        <v>17190</v>
      </c>
      <c r="AL80" s="54">
        <v>17153</v>
      </c>
      <c r="AM80" s="54">
        <v>16966</v>
      </c>
      <c r="AN80" s="54">
        <v>17099</v>
      </c>
      <c r="AO80" s="54">
        <v>17305</v>
      </c>
      <c r="AP80" s="54">
        <v>18250</v>
      </c>
      <c r="AQ80" s="54">
        <v>19631</v>
      </c>
      <c r="AR80" s="54">
        <v>21198</v>
      </c>
    </row>
    <row r="81" spans="1:44" ht="16.5" thickBot="1" thickTop="1">
      <c r="A81" s="4">
        <v>5</v>
      </c>
      <c r="B81" s="55" t="str">
        <f>INDEX('[2]world'!$D$3:$D$400,MATCH(C81,'[2]world'!$B$3:$B$400,0))</f>
        <v>SWE</v>
      </c>
      <c r="C81" s="39" t="s">
        <v>64</v>
      </c>
      <c r="D81" s="22" t="str">
        <f>INDEX('[2]sex'!$D$3:$D$176,MATCH(E81,'[2]sex'!$B$3:$B$176,0))</f>
        <v>males</v>
      </c>
      <c r="E81" s="40" t="s">
        <v>33</v>
      </c>
      <c r="F81" s="41" t="str">
        <f>INDEX('[1]Age'!$D$3:$D$150,MATCH(G81,'[1]Age'!$B$3:$B$150,0))</f>
        <v>50_54_</v>
      </c>
      <c r="G81" s="42" t="s">
        <v>43</v>
      </c>
      <c r="H81" s="54">
        <v>6648</v>
      </c>
      <c r="I81" s="54">
        <v>7054</v>
      </c>
      <c r="J81" s="54">
        <v>7344</v>
      </c>
      <c r="K81" s="54">
        <v>7502</v>
      </c>
      <c r="L81" s="54">
        <v>7619</v>
      </c>
      <c r="M81" s="54">
        <v>7837</v>
      </c>
      <c r="N81" s="54">
        <v>8028</v>
      </c>
      <c r="O81" s="54">
        <v>8478</v>
      </c>
      <c r="P81" s="54">
        <v>8796</v>
      </c>
      <c r="Q81" s="54">
        <v>9009</v>
      </c>
      <c r="R81" s="54">
        <v>9190</v>
      </c>
      <c r="S81" s="54">
        <v>9362</v>
      </c>
      <c r="T81" s="54">
        <v>9470</v>
      </c>
      <c r="U81" s="54">
        <v>9685</v>
      </c>
      <c r="V81" s="54">
        <v>10215</v>
      </c>
      <c r="W81" s="54">
        <v>10967</v>
      </c>
      <c r="X81" s="54">
        <v>11906</v>
      </c>
      <c r="Y81" s="54">
        <v>12679</v>
      </c>
      <c r="Z81" s="54">
        <v>13368</v>
      </c>
      <c r="AA81" s="54">
        <v>13676</v>
      </c>
      <c r="AB81" s="54">
        <v>13841</v>
      </c>
      <c r="AC81" s="54">
        <v>14501</v>
      </c>
      <c r="AD81" s="54">
        <v>14866</v>
      </c>
      <c r="AE81" s="54">
        <v>15397</v>
      </c>
      <c r="AF81" s="54">
        <v>16253</v>
      </c>
      <c r="AG81" s="54">
        <v>16386</v>
      </c>
      <c r="AH81" s="54">
        <v>16457</v>
      </c>
      <c r="AI81" s="54">
        <v>16272</v>
      </c>
      <c r="AJ81" s="54">
        <v>15884</v>
      </c>
      <c r="AK81" s="54">
        <v>15188</v>
      </c>
      <c r="AL81" s="54">
        <v>14593</v>
      </c>
      <c r="AM81" s="54">
        <v>14503</v>
      </c>
      <c r="AN81" s="54">
        <v>14376</v>
      </c>
      <c r="AO81" s="54">
        <v>14368</v>
      </c>
      <c r="AP81" s="54">
        <v>14903</v>
      </c>
      <c r="AQ81" s="54">
        <v>15502</v>
      </c>
      <c r="AR81" s="54">
        <v>16014</v>
      </c>
    </row>
    <row r="82" spans="1:44" ht="16.5" thickBot="1" thickTop="1">
      <c r="A82" s="4">
        <v>5</v>
      </c>
      <c r="B82" s="55" t="str">
        <f>INDEX('[2]world'!$D$3:$D$400,MATCH(C82,'[2]world'!$B$3:$B$400,0))</f>
        <v>SWE</v>
      </c>
      <c r="C82" s="39" t="s">
        <v>64</v>
      </c>
      <c r="D82" s="22" t="str">
        <f>INDEX('[2]sex'!$D$3:$D$176,MATCH(E82,'[2]sex'!$B$3:$B$176,0))</f>
        <v>males</v>
      </c>
      <c r="E82" s="40" t="s">
        <v>33</v>
      </c>
      <c r="F82" s="41" t="str">
        <f>INDEX('[1]Age'!$D$3:$D$150,MATCH(G82,'[1]Age'!$B$3:$B$150,0))</f>
        <v>55_59_</v>
      </c>
      <c r="G82" s="42" t="s">
        <v>44</v>
      </c>
      <c r="H82" s="54">
        <v>3513</v>
      </c>
      <c r="I82" s="54">
        <v>3676</v>
      </c>
      <c r="J82" s="54">
        <v>4113</v>
      </c>
      <c r="K82" s="54">
        <v>4365</v>
      </c>
      <c r="L82" s="54">
        <v>4710</v>
      </c>
      <c r="M82" s="54">
        <v>4999</v>
      </c>
      <c r="N82" s="54">
        <v>5298</v>
      </c>
      <c r="O82" s="54">
        <v>5449</v>
      </c>
      <c r="P82" s="54">
        <v>5720</v>
      </c>
      <c r="Q82" s="54">
        <v>6018</v>
      </c>
      <c r="R82" s="54">
        <v>6289</v>
      </c>
      <c r="S82" s="54">
        <v>6568</v>
      </c>
      <c r="T82" s="54">
        <v>6898</v>
      </c>
      <c r="U82" s="54">
        <v>7117</v>
      </c>
      <c r="V82" s="54">
        <v>7441</v>
      </c>
      <c r="W82" s="54">
        <v>7823</v>
      </c>
      <c r="X82" s="54">
        <v>8361</v>
      </c>
      <c r="Y82" s="54">
        <v>8751</v>
      </c>
      <c r="Z82" s="54">
        <v>9063</v>
      </c>
      <c r="AA82" s="54">
        <v>9446</v>
      </c>
      <c r="AB82" s="54">
        <v>9716</v>
      </c>
      <c r="AC82" s="54">
        <v>10369</v>
      </c>
      <c r="AD82" s="54">
        <v>10946</v>
      </c>
      <c r="AE82" s="54">
        <v>11602</v>
      </c>
      <c r="AF82" s="54">
        <v>11979</v>
      </c>
      <c r="AG82" s="54">
        <v>12246</v>
      </c>
      <c r="AH82" s="54">
        <v>12469</v>
      </c>
      <c r="AI82" s="54">
        <v>12780</v>
      </c>
      <c r="AJ82" s="54">
        <v>13311</v>
      </c>
      <c r="AK82" s="54">
        <v>13956</v>
      </c>
      <c r="AL82" s="54">
        <v>14228</v>
      </c>
      <c r="AM82" s="54">
        <v>14252</v>
      </c>
      <c r="AN82" s="54">
        <v>14023</v>
      </c>
      <c r="AO82" s="54">
        <v>13462</v>
      </c>
      <c r="AP82" s="54">
        <v>13051</v>
      </c>
      <c r="AQ82" s="54">
        <v>12854</v>
      </c>
      <c r="AR82" s="54">
        <v>13147</v>
      </c>
    </row>
    <row r="83" spans="1:44" ht="16.5" thickBot="1" thickTop="1">
      <c r="A83" s="4">
        <v>5</v>
      </c>
      <c r="B83" s="55" t="str">
        <f>INDEX('[2]world'!$D$3:$D$400,MATCH(C83,'[2]world'!$B$3:$B$400,0))</f>
        <v>SWE</v>
      </c>
      <c r="C83" s="39" t="s">
        <v>64</v>
      </c>
      <c r="D83" s="22" t="str">
        <f>INDEX('[2]sex'!$D$3:$D$176,MATCH(E83,'[2]sex'!$B$3:$B$176,0))</f>
        <v>males</v>
      </c>
      <c r="E83" s="40" t="s">
        <v>33</v>
      </c>
      <c r="F83" s="41" t="str">
        <f>INDEX('[1]Age'!$D$3:$D$150,MATCH(G83,'[1]Age'!$B$3:$B$150,0))</f>
        <v>60_64_</v>
      </c>
      <c r="G83" s="42" t="s">
        <v>45</v>
      </c>
      <c r="H83" s="54">
        <v>2389</v>
      </c>
      <c r="I83" s="54">
        <v>2447</v>
      </c>
      <c r="J83" s="54">
        <v>2482</v>
      </c>
      <c r="K83" s="54">
        <v>2508</v>
      </c>
      <c r="L83" s="54">
        <v>2511</v>
      </c>
      <c r="M83" s="54">
        <v>2592</v>
      </c>
      <c r="N83" s="54">
        <v>2688</v>
      </c>
      <c r="O83" s="54">
        <v>3021</v>
      </c>
      <c r="P83" s="54">
        <v>3324</v>
      </c>
      <c r="Q83" s="54">
        <v>3703</v>
      </c>
      <c r="R83" s="54">
        <v>4004</v>
      </c>
      <c r="S83" s="54">
        <v>4295</v>
      </c>
      <c r="T83" s="54">
        <v>4479</v>
      </c>
      <c r="U83" s="54">
        <v>4762</v>
      </c>
      <c r="V83" s="54">
        <v>5048</v>
      </c>
      <c r="W83" s="54">
        <v>5381</v>
      </c>
      <c r="X83" s="54">
        <v>5776</v>
      </c>
      <c r="Y83" s="54">
        <v>6303</v>
      </c>
      <c r="Z83" s="54">
        <v>6588</v>
      </c>
      <c r="AA83" s="54">
        <v>6792</v>
      </c>
      <c r="AB83" s="54">
        <v>6952</v>
      </c>
      <c r="AC83" s="54">
        <v>7456</v>
      </c>
      <c r="AD83" s="54">
        <v>7858</v>
      </c>
      <c r="AE83" s="54">
        <v>8144</v>
      </c>
      <c r="AF83" s="54">
        <v>8437</v>
      </c>
      <c r="AG83" s="54">
        <v>8727</v>
      </c>
      <c r="AH83" s="54">
        <v>9027</v>
      </c>
      <c r="AI83" s="54">
        <v>9381</v>
      </c>
      <c r="AJ83" s="54">
        <v>9959</v>
      </c>
      <c r="AK83" s="54">
        <v>10250</v>
      </c>
      <c r="AL83" s="54">
        <v>10641</v>
      </c>
      <c r="AM83" s="54">
        <v>10935</v>
      </c>
      <c r="AN83" s="54">
        <v>11306</v>
      </c>
      <c r="AO83" s="54">
        <v>11583</v>
      </c>
      <c r="AP83" s="54">
        <v>12157</v>
      </c>
      <c r="AQ83" s="54">
        <v>12610</v>
      </c>
      <c r="AR83" s="54">
        <v>12754</v>
      </c>
    </row>
    <row r="84" spans="1:44" ht="16.5" thickBot="1" thickTop="1">
      <c r="A84" s="4">
        <v>5</v>
      </c>
      <c r="B84" s="55" t="str">
        <f>INDEX('[2]world'!$D$3:$D$400,MATCH(C84,'[2]world'!$B$3:$B$400,0))</f>
        <v>SWE</v>
      </c>
      <c r="C84" s="39" t="s">
        <v>64</v>
      </c>
      <c r="D84" s="22" t="str">
        <f>INDEX('[2]sex'!$D$3:$D$176,MATCH(E84,'[2]sex'!$B$3:$B$176,0))</f>
        <v>males</v>
      </c>
      <c r="E84" s="40" t="s">
        <v>33</v>
      </c>
      <c r="F84" s="41" t="str">
        <f>INDEX('[1]Age'!$D$3:$D$150,MATCH(G84,'[1]Age'!$B$3:$B$150,0))</f>
        <v>65_69_</v>
      </c>
      <c r="G84" s="42" t="s">
        <v>46</v>
      </c>
      <c r="H84" s="54">
        <v>1320</v>
      </c>
      <c r="I84" s="54">
        <v>1356</v>
      </c>
      <c r="J84" s="54">
        <v>1446</v>
      </c>
      <c r="K84" s="54">
        <v>1447</v>
      </c>
      <c r="L84" s="54">
        <v>1519</v>
      </c>
      <c r="M84" s="54">
        <v>1629</v>
      </c>
      <c r="N84" s="54">
        <v>1667</v>
      </c>
      <c r="O84" s="54">
        <v>1731</v>
      </c>
      <c r="P84" s="54">
        <v>1812</v>
      </c>
      <c r="Q84" s="54">
        <v>1925</v>
      </c>
      <c r="R84" s="54">
        <v>2070</v>
      </c>
      <c r="S84" s="54">
        <v>2178</v>
      </c>
      <c r="T84" s="54">
        <v>2446</v>
      </c>
      <c r="U84" s="54">
        <v>2647</v>
      </c>
      <c r="V84" s="54">
        <v>2973</v>
      </c>
      <c r="W84" s="54">
        <v>3340</v>
      </c>
      <c r="X84" s="54">
        <v>3779</v>
      </c>
      <c r="Y84" s="54">
        <v>4068</v>
      </c>
      <c r="Z84" s="54">
        <v>4314</v>
      </c>
      <c r="AA84" s="54">
        <v>4608</v>
      </c>
      <c r="AB84" s="54">
        <v>4782</v>
      </c>
      <c r="AC84" s="54">
        <v>5211</v>
      </c>
      <c r="AD84" s="54">
        <v>5770</v>
      </c>
      <c r="AE84" s="54">
        <v>5992</v>
      </c>
      <c r="AF84" s="54">
        <v>6217</v>
      </c>
      <c r="AG84" s="54">
        <v>6279</v>
      </c>
      <c r="AH84" s="54">
        <v>6450</v>
      </c>
      <c r="AI84" s="54">
        <v>6529</v>
      </c>
      <c r="AJ84" s="54">
        <v>6734</v>
      </c>
      <c r="AK84" s="54">
        <v>6917</v>
      </c>
      <c r="AL84" s="54">
        <v>7258</v>
      </c>
      <c r="AM84" s="54">
        <v>7587</v>
      </c>
      <c r="AN84" s="54">
        <v>7968</v>
      </c>
      <c r="AO84" s="54">
        <v>8546</v>
      </c>
      <c r="AP84" s="54">
        <v>9020</v>
      </c>
      <c r="AQ84" s="54">
        <v>9427</v>
      </c>
      <c r="AR84" s="54">
        <v>9836</v>
      </c>
    </row>
    <row r="85" spans="1:44" ht="16.5" thickBot="1" thickTop="1">
      <c r="A85" s="4">
        <v>5</v>
      </c>
      <c r="B85" s="55" t="str">
        <f>INDEX('[2]world'!$D$3:$D$400,MATCH(C85,'[2]world'!$B$3:$B$400,0))</f>
        <v>SWE</v>
      </c>
      <c r="C85" s="39" t="s">
        <v>64</v>
      </c>
      <c r="D85" s="22" t="str">
        <f>INDEX('[2]sex'!$D$3:$D$176,MATCH(E85,'[2]sex'!$B$3:$B$176,0))</f>
        <v>males</v>
      </c>
      <c r="E85" s="40" t="s">
        <v>33</v>
      </c>
      <c r="F85" s="41" t="str">
        <f>INDEX('[1]Age'!$D$3:$D$150,MATCH(G85,'[1]Age'!$B$3:$B$150,0))</f>
        <v>70_74_</v>
      </c>
      <c r="G85" s="42" t="s">
        <v>47</v>
      </c>
      <c r="H85" s="54">
        <v>734</v>
      </c>
      <c r="I85" s="54">
        <v>772</v>
      </c>
      <c r="J85" s="54">
        <v>817</v>
      </c>
      <c r="K85" s="54">
        <v>820</v>
      </c>
      <c r="L85" s="54">
        <v>852</v>
      </c>
      <c r="M85" s="54">
        <v>894</v>
      </c>
      <c r="N85" s="54">
        <v>975</v>
      </c>
      <c r="O85" s="54">
        <v>1027</v>
      </c>
      <c r="P85" s="54">
        <v>1064</v>
      </c>
      <c r="Q85" s="54">
        <v>1163</v>
      </c>
      <c r="R85" s="54">
        <v>1251</v>
      </c>
      <c r="S85" s="54">
        <v>1324</v>
      </c>
      <c r="T85" s="54">
        <v>1370</v>
      </c>
      <c r="U85" s="54">
        <v>1460</v>
      </c>
      <c r="V85" s="54">
        <v>1541</v>
      </c>
      <c r="W85" s="54">
        <v>1679</v>
      </c>
      <c r="X85" s="54">
        <v>1779</v>
      </c>
      <c r="Y85" s="54">
        <v>2068</v>
      </c>
      <c r="Z85" s="54">
        <v>2344</v>
      </c>
      <c r="AA85" s="54">
        <v>2669</v>
      </c>
      <c r="AB85" s="54">
        <v>2943</v>
      </c>
      <c r="AC85" s="54">
        <v>3277</v>
      </c>
      <c r="AD85" s="54">
        <v>3509</v>
      </c>
      <c r="AE85" s="54">
        <v>3776</v>
      </c>
      <c r="AF85" s="54">
        <v>3993</v>
      </c>
      <c r="AG85" s="54">
        <v>4106</v>
      </c>
      <c r="AH85" s="54">
        <v>4302</v>
      </c>
      <c r="AI85" s="54">
        <v>4539</v>
      </c>
      <c r="AJ85" s="54">
        <v>4590</v>
      </c>
      <c r="AK85" s="54">
        <v>4745</v>
      </c>
      <c r="AL85" s="54">
        <v>4865</v>
      </c>
      <c r="AM85" s="54">
        <v>5020</v>
      </c>
      <c r="AN85" s="54">
        <v>5099</v>
      </c>
      <c r="AO85" s="54">
        <v>5193</v>
      </c>
      <c r="AP85" s="54">
        <v>5459</v>
      </c>
      <c r="AQ85" s="54">
        <v>5907</v>
      </c>
      <c r="AR85" s="54">
        <v>6346</v>
      </c>
    </row>
    <row r="86" spans="1:44" ht="16.5" thickBot="1" thickTop="1">
      <c r="A86" s="4">
        <v>5</v>
      </c>
      <c r="B86" s="55" t="str">
        <f>INDEX('[2]world'!$D$3:$D$400,MATCH(C86,'[2]world'!$B$3:$B$400,0))</f>
        <v>SWE</v>
      </c>
      <c r="C86" s="39" t="s">
        <v>64</v>
      </c>
      <c r="D86" s="22" t="str">
        <f>INDEX('[2]sex'!$D$3:$D$176,MATCH(E86,'[2]sex'!$B$3:$B$176,0))</f>
        <v>males</v>
      </c>
      <c r="E86" s="40" t="s">
        <v>33</v>
      </c>
      <c r="F86" s="41" t="str">
        <f>INDEX('[1]Age'!$D$3:$D$150,MATCH(G86,'[1]Age'!$B$3:$B$150,0))</f>
        <v>75_79_</v>
      </c>
      <c r="G86" s="42" t="s">
        <v>48</v>
      </c>
      <c r="H86" s="54">
        <v>423</v>
      </c>
      <c r="I86" s="54">
        <v>457</v>
      </c>
      <c r="J86" s="54">
        <v>439</v>
      </c>
      <c r="K86" s="54">
        <v>455</v>
      </c>
      <c r="L86" s="54">
        <v>488</v>
      </c>
      <c r="M86" s="54">
        <v>519</v>
      </c>
      <c r="N86" s="54">
        <v>530</v>
      </c>
      <c r="O86" s="54">
        <v>546</v>
      </c>
      <c r="P86" s="54">
        <v>581</v>
      </c>
      <c r="Q86" s="54">
        <v>618</v>
      </c>
      <c r="R86" s="54">
        <v>655</v>
      </c>
      <c r="S86" s="54">
        <v>712</v>
      </c>
      <c r="T86" s="54">
        <v>754</v>
      </c>
      <c r="U86" s="54">
        <v>772</v>
      </c>
      <c r="V86" s="54">
        <v>841</v>
      </c>
      <c r="W86" s="54">
        <v>920</v>
      </c>
      <c r="X86" s="54">
        <v>1031</v>
      </c>
      <c r="Y86" s="54">
        <v>1058</v>
      </c>
      <c r="Z86" s="54">
        <v>1141</v>
      </c>
      <c r="AA86" s="54">
        <v>1204</v>
      </c>
      <c r="AB86" s="54">
        <v>1267</v>
      </c>
      <c r="AC86" s="54">
        <v>1401</v>
      </c>
      <c r="AD86" s="54">
        <v>1620</v>
      </c>
      <c r="AE86" s="54">
        <v>1830</v>
      </c>
      <c r="AF86" s="54">
        <v>2052</v>
      </c>
      <c r="AG86" s="54">
        <v>2244</v>
      </c>
      <c r="AH86" s="54">
        <v>2400</v>
      </c>
      <c r="AI86" s="54">
        <v>2457</v>
      </c>
      <c r="AJ86" s="54">
        <v>2640</v>
      </c>
      <c r="AK86" s="54">
        <v>2736</v>
      </c>
      <c r="AL86" s="54">
        <v>2863</v>
      </c>
      <c r="AM86" s="54">
        <v>3007</v>
      </c>
      <c r="AN86" s="54">
        <v>3239</v>
      </c>
      <c r="AO86" s="54">
        <v>3277</v>
      </c>
      <c r="AP86" s="54">
        <v>3442</v>
      </c>
      <c r="AQ86" s="54">
        <v>3605</v>
      </c>
      <c r="AR86" s="54">
        <v>3763</v>
      </c>
    </row>
    <row r="87" spans="1:44" ht="16.5" thickBot="1" thickTop="1">
      <c r="A87" s="4">
        <v>5</v>
      </c>
      <c r="B87" s="55" t="str">
        <f>INDEX('[2]world'!$D$3:$D$400,MATCH(C87,'[2]world'!$B$3:$B$400,0))</f>
        <v>SWE</v>
      </c>
      <c r="C87" s="39" t="s">
        <v>64</v>
      </c>
      <c r="D87" s="22" t="str">
        <f>INDEX('[2]sex'!$D$3:$D$176,MATCH(E87,'[2]sex'!$B$3:$B$176,0))</f>
        <v>males</v>
      </c>
      <c r="E87" s="40" t="s">
        <v>33</v>
      </c>
      <c r="F87" s="41" t="str">
        <f>INDEX('[1]Age'!$D$3:$D$150,MATCH(G87,'[1]Age'!$B$3:$B$150,0))</f>
        <v>80_84_</v>
      </c>
      <c r="G87" s="42" t="s">
        <v>49</v>
      </c>
      <c r="H87" s="54">
        <v>197</v>
      </c>
      <c r="I87" s="54">
        <v>192</v>
      </c>
      <c r="J87" s="54">
        <v>196</v>
      </c>
      <c r="K87" s="54">
        <v>208</v>
      </c>
      <c r="L87" s="54">
        <v>222</v>
      </c>
      <c r="M87" s="54">
        <v>245</v>
      </c>
      <c r="N87" s="54">
        <v>252</v>
      </c>
      <c r="O87" s="54">
        <v>257</v>
      </c>
      <c r="P87" s="54">
        <v>278</v>
      </c>
      <c r="Q87" s="54">
        <v>297</v>
      </c>
      <c r="R87" s="54">
        <v>336</v>
      </c>
      <c r="S87" s="54">
        <v>349</v>
      </c>
      <c r="T87" s="54">
        <v>362</v>
      </c>
      <c r="U87" s="54">
        <v>367</v>
      </c>
      <c r="V87" s="54">
        <v>395</v>
      </c>
      <c r="W87" s="54">
        <v>447</v>
      </c>
      <c r="X87" s="54">
        <v>495</v>
      </c>
      <c r="Y87" s="54">
        <v>557</v>
      </c>
      <c r="Z87" s="54">
        <v>582</v>
      </c>
      <c r="AA87" s="54">
        <v>640</v>
      </c>
      <c r="AB87" s="54">
        <v>678</v>
      </c>
      <c r="AC87" s="54">
        <v>729</v>
      </c>
      <c r="AD87" s="54">
        <v>768</v>
      </c>
      <c r="AE87" s="54">
        <v>793</v>
      </c>
      <c r="AF87" s="54">
        <v>802</v>
      </c>
      <c r="AG87" s="54">
        <v>831</v>
      </c>
      <c r="AH87" s="54">
        <v>909</v>
      </c>
      <c r="AI87" s="54">
        <v>1011</v>
      </c>
      <c r="AJ87" s="54">
        <v>1112</v>
      </c>
      <c r="AK87" s="54">
        <v>1245</v>
      </c>
      <c r="AL87" s="54">
        <v>1374</v>
      </c>
      <c r="AM87" s="54">
        <v>1454</v>
      </c>
      <c r="AN87" s="54">
        <v>1484</v>
      </c>
      <c r="AO87" s="54">
        <v>1654</v>
      </c>
      <c r="AP87" s="54">
        <v>1743</v>
      </c>
      <c r="AQ87" s="54">
        <v>1851</v>
      </c>
      <c r="AR87" s="54">
        <v>1994</v>
      </c>
    </row>
    <row r="88" spans="1:44" ht="16.5" thickBot="1" thickTop="1">
      <c r="A88" s="4">
        <v>5</v>
      </c>
      <c r="B88" s="55" t="str">
        <f>INDEX('[2]world'!$D$3:$D$400,MATCH(C88,'[2]world'!$B$3:$B$400,0))</f>
        <v>SWE</v>
      </c>
      <c r="C88" s="39" t="s">
        <v>64</v>
      </c>
      <c r="D88" s="22" t="str">
        <f>INDEX('[2]sex'!$D$3:$D$176,MATCH(E88,'[2]sex'!$B$3:$B$176,0))</f>
        <v>males</v>
      </c>
      <c r="E88" s="40" t="s">
        <v>33</v>
      </c>
      <c r="F88" s="41" t="str">
        <f>INDEX('[1]Age'!$D$3:$D$150,MATCH(G88,'[1]Age'!$B$3:$B$150,0))</f>
        <v>85_89_</v>
      </c>
      <c r="G88" s="42" t="s">
        <v>50</v>
      </c>
      <c r="H88" s="54">
        <v>86</v>
      </c>
      <c r="I88" s="54">
        <v>88</v>
      </c>
      <c r="J88" s="54">
        <v>89</v>
      </c>
      <c r="K88" s="54">
        <v>91</v>
      </c>
      <c r="L88" s="54">
        <v>93</v>
      </c>
      <c r="M88" s="54">
        <v>102</v>
      </c>
      <c r="N88" s="54">
        <v>107</v>
      </c>
      <c r="O88" s="54">
        <v>113</v>
      </c>
      <c r="P88" s="54">
        <v>119</v>
      </c>
      <c r="Q88" s="54">
        <v>120</v>
      </c>
      <c r="R88" s="54">
        <v>124</v>
      </c>
      <c r="S88" s="54">
        <v>144</v>
      </c>
      <c r="T88" s="54">
        <v>148</v>
      </c>
      <c r="U88" s="54">
        <v>160</v>
      </c>
      <c r="V88" s="54">
        <v>169</v>
      </c>
      <c r="W88" s="54">
        <v>185</v>
      </c>
      <c r="X88" s="54">
        <v>205</v>
      </c>
      <c r="Y88" s="54">
        <v>224</v>
      </c>
      <c r="Z88" s="54">
        <v>230</v>
      </c>
      <c r="AA88" s="54">
        <v>245</v>
      </c>
      <c r="AB88" s="54">
        <v>255</v>
      </c>
      <c r="AC88" s="54">
        <v>291</v>
      </c>
      <c r="AD88" s="54">
        <v>329</v>
      </c>
      <c r="AE88" s="54">
        <v>348</v>
      </c>
      <c r="AF88" s="54">
        <v>363</v>
      </c>
      <c r="AG88" s="54">
        <v>355</v>
      </c>
      <c r="AH88" s="54">
        <v>380</v>
      </c>
      <c r="AI88" s="54">
        <v>373</v>
      </c>
      <c r="AJ88" s="54">
        <v>401</v>
      </c>
      <c r="AK88" s="54">
        <v>398</v>
      </c>
      <c r="AL88" s="54">
        <v>402</v>
      </c>
      <c r="AM88" s="54">
        <v>457</v>
      </c>
      <c r="AN88" s="54">
        <v>513</v>
      </c>
      <c r="AO88" s="54">
        <v>557</v>
      </c>
      <c r="AP88" s="54">
        <v>633</v>
      </c>
      <c r="AQ88" s="54">
        <v>715</v>
      </c>
      <c r="AR88" s="54">
        <v>797</v>
      </c>
    </row>
    <row r="89" spans="1:44" ht="16.5" thickBot="1" thickTop="1">
      <c r="A89" s="4">
        <v>5</v>
      </c>
      <c r="B89" s="55" t="str">
        <f>INDEX('[2]world'!$D$3:$D$400,MATCH(C89,'[2]world'!$B$3:$B$400,0))</f>
        <v>SWE</v>
      </c>
      <c r="C89" s="39" t="s">
        <v>64</v>
      </c>
      <c r="D89" s="22" t="str">
        <f>INDEX('[2]sex'!$D$3:$D$176,MATCH(E89,'[2]sex'!$B$3:$B$176,0))</f>
        <v>males</v>
      </c>
      <c r="E89" s="40" t="s">
        <v>33</v>
      </c>
      <c r="F89" s="41" t="str">
        <f>INDEX('[1]Age'!$D$3:$D$150,MATCH(G89,'[1]Age'!$B$3:$B$150,0))</f>
        <v>90_94_</v>
      </c>
      <c r="G89" s="42" t="s">
        <v>51</v>
      </c>
      <c r="H89" s="54">
        <v>27</v>
      </c>
      <c r="I89" s="54">
        <v>26</v>
      </c>
      <c r="J89" s="54">
        <v>20</v>
      </c>
      <c r="K89" s="54">
        <v>24</v>
      </c>
      <c r="L89" s="54">
        <v>29</v>
      </c>
      <c r="M89" s="54">
        <v>23</v>
      </c>
      <c r="N89" s="54">
        <v>26</v>
      </c>
      <c r="O89" s="54">
        <v>34</v>
      </c>
      <c r="P89" s="54">
        <v>37</v>
      </c>
      <c r="Q89" s="54">
        <v>41</v>
      </c>
      <c r="R89" s="54">
        <v>39</v>
      </c>
      <c r="S89" s="54">
        <v>41</v>
      </c>
      <c r="T89" s="54">
        <v>47</v>
      </c>
      <c r="U89" s="54">
        <v>45</v>
      </c>
      <c r="V89" s="54">
        <v>42</v>
      </c>
      <c r="W89" s="54">
        <v>52</v>
      </c>
      <c r="X89" s="54">
        <v>63</v>
      </c>
      <c r="Y89" s="54">
        <v>69</v>
      </c>
      <c r="Z89" s="54">
        <v>85</v>
      </c>
      <c r="AA89" s="54">
        <v>83</v>
      </c>
      <c r="AB89" s="54">
        <v>89</v>
      </c>
      <c r="AC89" s="54">
        <v>91</v>
      </c>
      <c r="AD89" s="54">
        <v>107</v>
      </c>
      <c r="AE89" s="54">
        <v>119</v>
      </c>
      <c r="AF89" s="54">
        <v>119</v>
      </c>
      <c r="AG89" s="54">
        <v>114</v>
      </c>
      <c r="AH89" s="54">
        <v>113</v>
      </c>
      <c r="AI89" s="54">
        <v>125</v>
      </c>
      <c r="AJ89" s="54">
        <v>134</v>
      </c>
      <c r="AK89" s="54">
        <v>152</v>
      </c>
      <c r="AL89" s="54">
        <v>151</v>
      </c>
      <c r="AM89" s="54">
        <v>153</v>
      </c>
      <c r="AN89" s="54">
        <v>135</v>
      </c>
      <c r="AO89" s="54">
        <v>153</v>
      </c>
      <c r="AP89" s="54">
        <v>144</v>
      </c>
      <c r="AQ89" s="54">
        <v>156</v>
      </c>
      <c r="AR89" s="54">
        <v>170</v>
      </c>
    </row>
    <row r="90" spans="1:44" ht="16.5" thickBot="1" thickTop="1">
      <c r="A90" s="4">
        <v>5</v>
      </c>
      <c r="B90" s="55" t="str">
        <f>INDEX('[2]world'!$D$3:$D$400,MATCH(C90,'[2]world'!$B$3:$B$400,0))</f>
        <v>SWE</v>
      </c>
      <c r="C90" s="39" t="s">
        <v>64</v>
      </c>
      <c r="D90" s="22" t="str">
        <f>INDEX('[2]sex'!$D$3:$D$176,MATCH(E90,'[2]sex'!$B$3:$B$176,0))</f>
        <v>males</v>
      </c>
      <c r="E90" s="40" t="s">
        <v>33</v>
      </c>
      <c r="F90" s="41" t="str">
        <f>INDEX('[1]Age'!$D$3:$D$150,MATCH(G90,'[1]Age'!$B$3:$B$150,0))</f>
        <v>95_ </v>
      </c>
      <c r="G90" s="42" t="s">
        <v>52</v>
      </c>
      <c r="H90" s="54">
        <v>1</v>
      </c>
      <c r="I90" s="54">
        <v>3</v>
      </c>
      <c r="J90" s="54">
        <v>6</v>
      </c>
      <c r="K90" s="54">
        <v>5</v>
      </c>
      <c r="L90" s="54">
        <v>3</v>
      </c>
      <c r="M90" s="54">
        <v>9</v>
      </c>
      <c r="N90" s="54">
        <v>5</v>
      </c>
      <c r="O90" s="54">
        <v>11</v>
      </c>
      <c r="P90" s="54">
        <v>15</v>
      </c>
      <c r="Q90" s="54">
        <v>10</v>
      </c>
      <c r="R90" s="54">
        <v>12</v>
      </c>
      <c r="S90" s="54">
        <v>9</v>
      </c>
      <c r="T90" s="54">
        <v>7</v>
      </c>
      <c r="U90" s="54">
        <v>9</v>
      </c>
      <c r="V90" s="54">
        <v>10</v>
      </c>
      <c r="W90" s="54">
        <v>9</v>
      </c>
      <c r="X90" s="54">
        <v>13</v>
      </c>
      <c r="Y90" s="54">
        <v>15</v>
      </c>
      <c r="Z90" s="54">
        <v>16</v>
      </c>
      <c r="AA90" s="54">
        <v>20</v>
      </c>
      <c r="AB90" s="54">
        <v>22</v>
      </c>
      <c r="AC90" s="54">
        <v>23</v>
      </c>
      <c r="AD90" s="54">
        <v>26</v>
      </c>
      <c r="AE90" s="54">
        <v>28</v>
      </c>
      <c r="AF90" s="54">
        <v>28</v>
      </c>
      <c r="AG90" s="54">
        <v>37</v>
      </c>
      <c r="AH90" s="54">
        <v>38</v>
      </c>
      <c r="AI90" s="54">
        <v>40</v>
      </c>
      <c r="AJ90" s="54">
        <v>43</v>
      </c>
      <c r="AK90" s="54">
        <v>48</v>
      </c>
      <c r="AL90" s="54">
        <v>50</v>
      </c>
      <c r="AM90" s="54">
        <v>50</v>
      </c>
      <c r="AN90" s="54">
        <v>58</v>
      </c>
      <c r="AO90" s="54">
        <v>57</v>
      </c>
      <c r="AP90" s="54">
        <v>57</v>
      </c>
      <c r="AQ90" s="54">
        <v>53</v>
      </c>
      <c r="AR90" s="54">
        <v>55</v>
      </c>
    </row>
    <row r="91" spans="1:44" ht="16.5" thickBot="1" thickTop="1">
      <c r="A91" s="4">
        <v>5</v>
      </c>
      <c r="B91" s="55" t="str">
        <f>INDEX('[2]world'!$D$3:$D$400,MATCH(C91,'[2]world'!$B$3:$B$400,0))</f>
        <v>SWE</v>
      </c>
      <c r="C91" s="39" t="s">
        <v>64</v>
      </c>
      <c r="D91" s="22" t="str">
        <f>INDEX('[2]sex'!$D$3:$D$176,MATCH(E91,'[2]sex'!$B$3:$B$176,0))</f>
        <v>females</v>
      </c>
      <c r="E91" s="40" t="s">
        <v>34</v>
      </c>
      <c r="F91" s="41">
        <f>INDEX('[1]Age'!$D$3:$D$150,MATCH(G91,'[1]Age'!$B$3:$B$150,0))</f>
        <v>0</v>
      </c>
      <c r="G91" s="42">
        <v>0</v>
      </c>
      <c r="H91" s="54">
        <v>4487</v>
      </c>
      <c r="I91" s="54">
        <v>4551</v>
      </c>
      <c r="J91" s="54">
        <v>4432</v>
      </c>
      <c r="K91" s="54">
        <v>4617</v>
      </c>
      <c r="L91" s="54">
        <v>4542</v>
      </c>
      <c r="M91" s="54">
        <v>4384</v>
      </c>
      <c r="N91" s="54">
        <v>4003</v>
      </c>
      <c r="O91" s="54">
        <v>3683</v>
      </c>
      <c r="P91" s="54">
        <v>3444</v>
      </c>
      <c r="Q91" s="54">
        <v>3198</v>
      </c>
      <c r="R91" s="54">
        <v>3005</v>
      </c>
      <c r="S91" s="54">
        <v>2897</v>
      </c>
      <c r="T91" s="54">
        <v>3033</v>
      </c>
      <c r="U91" s="54">
        <v>3035</v>
      </c>
      <c r="V91" s="54">
        <v>3259</v>
      </c>
      <c r="W91" s="54">
        <v>3466</v>
      </c>
      <c r="X91" s="54">
        <v>3810</v>
      </c>
      <c r="Y91" s="54">
        <v>4430</v>
      </c>
      <c r="Z91" s="54">
        <v>4485</v>
      </c>
      <c r="AA91" s="54">
        <v>5020</v>
      </c>
      <c r="AB91" s="54">
        <v>5079</v>
      </c>
      <c r="AC91" s="54">
        <v>4820</v>
      </c>
      <c r="AD91" s="54">
        <v>4342</v>
      </c>
      <c r="AE91" s="54">
        <v>3932</v>
      </c>
      <c r="AF91" s="54">
        <v>3718</v>
      </c>
      <c r="AG91" s="54">
        <v>3129</v>
      </c>
      <c r="AH91" s="54">
        <v>3036</v>
      </c>
      <c r="AI91" s="54">
        <v>2819</v>
      </c>
      <c r="AJ91" s="54">
        <v>2606</v>
      </c>
      <c r="AK91" s="54">
        <v>2371</v>
      </c>
      <c r="AL91" s="54">
        <v>2320</v>
      </c>
      <c r="AM91" s="54">
        <v>2502</v>
      </c>
      <c r="AN91" s="54">
        <v>2501</v>
      </c>
      <c r="AO91" s="54">
        <v>2624</v>
      </c>
      <c r="AP91" s="54">
        <v>2938</v>
      </c>
      <c r="AQ91" s="54">
        <v>3371</v>
      </c>
      <c r="AR91" s="54">
        <v>3835</v>
      </c>
    </row>
    <row r="92" spans="1:44" ht="16.5" thickBot="1" thickTop="1">
      <c r="A92" s="4">
        <v>5</v>
      </c>
      <c r="B92" s="55" t="str">
        <f>INDEX('[2]world'!$D$3:$D$400,MATCH(C92,'[2]world'!$B$3:$B$400,0))</f>
        <v>SWE</v>
      </c>
      <c r="C92" s="39" t="s">
        <v>64</v>
      </c>
      <c r="D92" s="22" t="str">
        <f>INDEX('[2]sex'!$D$3:$D$176,MATCH(E92,'[2]sex'!$B$3:$B$176,0))</f>
        <v>females</v>
      </c>
      <c r="E92" s="40" t="s">
        <v>34</v>
      </c>
      <c r="F92" s="41">
        <f>INDEX('[1]Age'!$D$3:$D$150,MATCH(G92,'[1]Age'!$B$3:$B$150,0))</f>
        <v>1</v>
      </c>
      <c r="G92" s="42">
        <v>1</v>
      </c>
      <c r="H92" s="54">
        <v>5046</v>
      </c>
      <c r="I92" s="54">
        <v>4750</v>
      </c>
      <c r="J92" s="54">
        <v>4833</v>
      </c>
      <c r="K92" s="54">
        <v>4636</v>
      </c>
      <c r="L92" s="54">
        <v>4626</v>
      </c>
      <c r="M92" s="54">
        <v>4432</v>
      </c>
      <c r="N92" s="54">
        <v>4235</v>
      </c>
      <c r="O92" s="54">
        <v>3798</v>
      </c>
      <c r="P92" s="54">
        <v>3485</v>
      </c>
      <c r="Q92" s="54">
        <v>3144</v>
      </c>
      <c r="R92" s="54">
        <v>3018</v>
      </c>
      <c r="S92" s="54">
        <v>2737</v>
      </c>
      <c r="T92" s="54">
        <v>2748</v>
      </c>
      <c r="U92" s="54">
        <v>2897</v>
      </c>
      <c r="V92" s="54">
        <v>2915</v>
      </c>
      <c r="W92" s="54">
        <v>3184</v>
      </c>
      <c r="X92" s="54">
        <v>3521</v>
      </c>
      <c r="Y92" s="54">
        <v>3773</v>
      </c>
      <c r="Z92" s="54">
        <v>4211</v>
      </c>
      <c r="AA92" s="54">
        <v>4122</v>
      </c>
      <c r="AB92" s="54">
        <v>4713</v>
      </c>
      <c r="AC92" s="54">
        <v>4566</v>
      </c>
      <c r="AD92" s="54">
        <v>4356</v>
      </c>
      <c r="AE92" s="54">
        <v>3991</v>
      </c>
      <c r="AF92" s="54">
        <v>3679</v>
      </c>
      <c r="AG92" s="54">
        <v>3282</v>
      </c>
      <c r="AH92" s="54">
        <v>2900</v>
      </c>
      <c r="AI92" s="54">
        <v>2736</v>
      </c>
      <c r="AJ92" s="54">
        <v>2578</v>
      </c>
      <c r="AK92" s="54">
        <v>2413</v>
      </c>
      <c r="AL92" s="54">
        <v>2223</v>
      </c>
      <c r="AM92" s="54">
        <v>2318</v>
      </c>
      <c r="AN92" s="54">
        <v>2364</v>
      </c>
      <c r="AO92" s="54">
        <v>2368</v>
      </c>
      <c r="AP92" s="54">
        <v>2684</v>
      </c>
      <c r="AQ92" s="54">
        <v>3002</v>
      </c>
      <c r="AR92" s="54">
        <v>3311</v>
      </c>
    </row>
    <row r="93" spans="1:44" ht="16.5" thickBot="1" thickTop="1">
      <c r="A93" s="4">
        <v>5</v>
      </c>
      <c r="B93" s="55" t="str">
        <f>INDEX('[2]world'!$D$3:$D$400,MATCH(C93,'[2]world'!$B$3:$B$400,0))</f>
        <v>SWE</v>
      </c>
      <c r="C93" s="39" t="s">
        <v>64</v>
      </c>
      <c r="D93" s="22" t="str">
        <f>INDEX('[2]sex'!$D$3:$D$176,MATCH(E93,'[2]sex'!$B$3:$B$176,0))</f>
        <v>females</v>
      </c>
      <c r="E93" s="40" t="s">
        <v>34</v>
      </c>
      <c r="F93" s="41">
        <f>INDEX('[1]Age'!$D$3:$D$150,MATCH(G93,'[1]Age'!$B$3:$B$150,0))</f>
        <v>2</v>
      </c>
      <c r="G93" s="42">
        <v>2</v>
      </c>
      <c r="H93" s="54">
        <v>5091</v>
      </c>
      <c r="I93" s="54">
        <v>4948</v>
      </c>
      <c r="J93" s="54">
        <v>4530</v>
      </c>
      <c r="K93" s="54">
        <v>4634</v>
      </c>
      <c r="L93" s="54">
        <v>4504</v>
      </c>
      <c r="M93" s="54">
        <v>4198</v>
      </c>
      <c r="N93" s="54">
        <v>4049</v>
      </c>
      <c r="O93" s="54">
        <v>3801</v>
      </c>
      <c r="P93" s="54">
        <v>3412</v>
      </c>
      <c r="Q93" s="54">
        <v>3100</v>
      </c>
      <c r="R93" s="54">
        <v>2939</v>
      </c>
      <c r="S93" s="54">
        <v>2738</v>
      </c>
      <c r="T93" s="54">
        <v>2566</v>
      </c>
      <c r="U93" s="54">
        <v>2618</v>
      </c>
      <c r="V93" s="54">
        <v>2764</v>
      </c>
      <c r="W93" s="54">
        <v>2858</v>
      </c>
      <c r="X93" s="54">
        <v>3244</v>
      </c>
      <c r="Y93" s="54">
        <v>3554</v>
      </c>
      <c r="Z93" s="54">
        <v>3625</v>
      </c>
      <c r="AA93" s="54">
        <v>3930</v>
      </c>
      <c r="AB93" s="54">
        <v>3926</v>
      </c>
      <c r="AC93" s="54">
        <v>4550</v>
      </c>
      <c r="AD93" s="54">
        <v>4171</v>
      </c>
      <c r="AE93" s="54">
        <v>4042</v>
      </c>
      <c r="AF93" s="54">
        <v>3710</v>
      </c>
      <c r="AG93" s="54">
        <v>3231</v>
      </c>
      <c r="AH93" s="54">
        <v>3006</v>
      </c>
      <c r="AI93" s="54">
        <v>2585</v>
      </c>
      <c r="AJ93" s="54">
        <v>2503</v>
      </c>
      <c r="AK93" s="54">
        <v>2380</v>
      </c>
      <c r="AL93" s="54">
        <v>2231</v>
      </c>
      <c r="AM93" s="54">
        <v>2090</v>
      </c>
      <c r="AN93" s="54">
        <v>2019</v>
      </c>
      <c r="AO93" s="54">
        <v>2162</v>
      </c>
      <c r="AP93" s="54">
        <v>2435</v>
      </c>
      <c r="AQ93" s="54">
        <v>2880</v>
      </c>
      <c r="AR93" s="54">
        <v>3155</v>
      </c>
    </row>
    <row r="94" spans="1:44" ht="16.5" thickBot="1" thickTop="1">
      <c r="A94" s="4">
        <v>5</v>
      </c>
      <c r="B94" s="55" t="str">
        <f>INDEX('[2]world'!$D$3:$D$400,MATCH(C94,'[2]world'!$B$3:$B$400,0))</f>
        <v>SWE</v>
      </c>
      <c r="C94" s="39" t="s">
        <v>64</v>
      </c>
      <c r="D94" s="22" t="str">
        <f>INDEX('[2]sex'!$D$3:$D$176,MATCH(E94,'[2]sex'!$B$3:$B$176,0))</f>
        <v>females</v>
      </c>
      <c r="E94" s="40" t="s">
        <v>34</v>
      </c>
      <c r="F94" s="41">
        <f>INDEX('[1]Age'!$D$3:$D$150,MATCH(G94,'[1]Age'!$B$3:$B$150,0))</f>
        <v>3</v>
      </c>
      <c r="G94" s="42">
        <v>3</v>
      </c>
      <c r="H94" s="54">
        <v>4820</v>
      </c>
      <c r="I94" s="54">
        <v>4841</v>
      </c>
      <c r="J94" s="54">
        <v>4652</v>
      </c>
      <c r="K94" s="54">
        <v>4435</v>
      </c>
      <c r="L94" s="54">
        <v>4535</v>
      </c>
      <c r="M94" s="54">
        <v>4263</v>
      </c>
      <c r="N94" s="54">
        <v>3971</v>
      </c>
      <c r="O94" s="54">
        <v>3852</v>
      </c>
      <c r="P94" s="54">
        <v>3495</v>
      </c>
      <c r="Q94" s="54">
        <v>3175</v>
      </c>
      <c r="R94" s="54">
        <v>2913</v>
      </c>
      <c r="S94" s="54">
        <v>2711</v>
      </c>
      <c r="T94" s="54">
        <v>2613</v>
      </c>
      <c r="U94" s="54">
        <v>2582</v>
      </c>
      <c r="V94" s="54">
        <v>2657</v>
      </c>
      <c r="W94" s="54">
        <v>2870</v>
      </c>
      <c r="X94" s="54">
        <v>3093</v>
      </c>
      <c r="Y94" s="54">
        <v>3373</v>
      </c>
      <c r="Z94" s="54">
        <v>3537</v>
      </c>
      <c r="AA94" s="54">
        <v>3563</v>
      </c>
      <c r="AB94" s="54">
        <v>3918</v>
      </c>
      <c r="AC94" s="54">
        <v>4138</v>
      </c>
      <c r="AD94" s="54">
        <v>4193</v>
      </c>
      <c r="AE94" s="54">
        <v>3858</v>
      </c>
      <c r="AF94" s="54">
        <v>3807</v>
      </c>
      <c r="AG94" s="54">
        <v>3263</v>
      </c>
      <c r="AH94" s="54">
        <v>2976</v>
      </c>
      <c r="AI94" s="54">
        <v>2676</v>
      </c>
      <c r="AJ94" s="54">
        <v>2470</v>
      </c>
      <c r="AK94" s="54">
        <v>2368</v>
      </c>
      <c r="AL94" s="54">
        <v>2254</v>
      </c>
      <c r="AM94" s="54">
        <v>2145</v>
      </c>
      <c r="AN94" s="54">
        <v>1935</v>
      </c>
      <c r="AO94" s="54">
        <v>1995</v>
      </c>
      <c r="AP94" s="54">
        <v>2300</v>
      </c>
      <c r="AQ94" s="54">
        <v>2691</v>
      </c>
      <c r="AR94" s="54">
        <v>3087</v>
      </c>
    </row>
    <row r="95" spans="1:44" ht="16.5" thickBot="1" thickTop="1">
      <c r="A95" s="4">
        <v>5</v>
      </c>
      <c r="B95" s="55" t="str">
        <f>INDEX('[2]world'!$D$3:$D$400,MATCH(C95,'[2]world'!$B$3:$B$400,0))</f>
        <v>SWE</v>
      </c>
      <c r="C95" s="39" t="s">
        <v>64</v>
      </c>
      <c r="D95" s="22" t="str">
        <f>INDEX('[2]sex'!$D$3:$D$176,MATCH(E95,'[2]sex'!$B$3:$B$176,0))</f>
        <v>females</v>
      </c>
      <c r="E95" s="40" t="s">
        <v>34</v>
      </c>
      <c r="F95" s="41">
        <f>INDEX('[1]Age'!$D$3:$D$150,MATCH(G95,'[1]Age'!$B$3:$B$150,0))</f>
        <v>4</v>
      </c>
      <c r="G95" s="42">
        <v>4</v>
      </c>
      <c r="H95" s="54">
        <v>4535</v>
      </c>
      <c r="I95" s="54">
        <v>4583</v>
      </c>
      <c r="J95" s="54">
        <v>4707</v>
      </c>
      <c r="K95" s="54">
        <v>4562</v>
      </c>
      <c r="L95" s="54">
        <v>4358</v>
      </c>
      <c r="M95" s="54">
        <v>4268</v>
      </c>
      <c r="N95" s="54">
        <v>4053</v>
      </c>
      <c r="O95" s="54">
        <v>3775</v>
      </c>
      <c r="P95" s="54">
        <v>3591</v>
      </c>
      <c r="Q95" s="54">
        <v>3232</v>
      </c>
      <c r="R95" s="54">
        <v>3013</v>
      </c>
      <c r="S95" s="54">
        <v>2758</v>
      </c>
      <c r="T95" s="54">
        <v>2626</v>
      </c>
      <c r="U95" s="54">
        <v>2638</v>
      </c>
      <c r="V95" s="54">
        <v>2665</v>
      </c>
      <c r="W95" s="54">
        <v>2765</v>
      </c>
      <c r="X95" s="54">
        <v>3129</v>
      </c>
      <c r="Y95" s="54">
        <v>3275</v>
      </c>
      <c r="Z95" s="54">
        <v>3439</v>
      </c>
      <c r="AA95" s="54">
        <v>3485</v>
      </c>
      <c r="AB95" s="54">
        <v>3628</v>
      </c>
      <c r="AC95" s="54">
        <v>4177</v>
      </c>
      <c r="AD95" s="54">
        <v>3876</v>
      </c>
      <c r="AE95" s="54">
        <v>3939</v>
      </c>
      <c r="AF95" s="54">
        <v>3622</v>
      </c>
      <c r="AG95" s="54">
        <v>3385</v>
      </c>
      <c r="AH95" s="54">
        <v>3030</v>
      </c>
      <c r="AI95" s="54">
        <v>2649</v>
      </c>
      <c r="AJ95" s="54">
        <v>2477</v>
      </c>
      <c r="AK95" s="54">
        <v>2324</v>
      </c>
      <c r="AL95" s="54">
        <v>2298</v>
      </c>
      <c r="AM95" s="54">
        <v>2216</v>
      </c>
      <c r="AN95" s="54">
        <v>1993</v>
      </c>
      <c r="AO95" s="54">
        <v>1994</v>
      </c>
      <c r="AP95" s="54">
        <v>2200</v>
      </c>
      <c r="AQ95" s="54">
        <v>2535</v>
      </c>
      <c r="AR95" s="54">
        <v>2899</v>
      </c>
    </row>
    <row r="96" spans="1:44" ht="16.5" thickBot="1" thickTop="1">
      <c r="A96" s="4">
        <v>5</v>
      </c>
      <c r="B96" s="55" t="str">
        <f>INDEX('[2]world'!$D$3:$D$400,MATCH(C96,'[2]world'!$B$3:$B$400,0))</f>
        <v>SWE</v>
      </c>
      <c r="C96" s="39" t="s">
        <v>64</v>
      </c>
      <c r="D96" s="22" t="str">
        <f>INDEX('[2]sex'!$D$3:$D$176,MATCH(E96,'[2]sex'!$B$3:$B$176,0))</f>
        <v>females</v>
      </c>
      <c r="E96" s="40" t="s">
        <v>34</v>
      </c>
      <c r="F96" s="41">
        <f>INDEX('[1]Age'!$D$3:$D$150,MATCH(G96,'[1]Age'!$B$3:$B$150,0))</f>
        <v>5</v>
      </c>
      <c r="G96" s="42">
        <v>5</v>
      </c>
      <c r="H96" s="54">
        <v>4615</v>
      </c>
      <c r="I96" s="54">
        <v>4372</v>
      </c>
      <c r="J96" s="54">
        <v>4452</v>
      </c>
      <c r="K96" s="54">
        <v>4705</v>
      </c>
      <c r="L96" s="54">
        <v>4473</v>
      </c>
      <c r="M96" s="54">
        <v>4213</v>
      </c>
      <c r="N96" s="54">
        <v>4109</v>
      </c>
      <c r="O96" s="54">
        <v>3830</v>
      </c>
      <c r="P96" s="54">
        <v>3525</v>
      </c>
      <c r="Q96" s="54">
        <v>3345</v>
      </c>
      <c r="R96" s="54">
        <v>2998</v>
      </c>
      <c r="S96" s="54">
        <v>2860</v>
      </c>
      <c r="T96" s="54">
        <v>2658</v>
      </c>
      <c r="U96" s="54">
        <v>2611</v>
      </c>
      <c r="V96" s="54">
        <v>2692</v>
      </c>
      <c r="W96" s="54">
        <v>2826</v>
      </c>
      <c r="X96" s="54">
        <v>3054</v>
      </c>
      <c r="Y96" s="54">
        <v>3289</v>
      </c>
      <c r="Z96" s="54">
        <v>3343</v>
      </c>
      <c r="AA96" s="54">
        <v>3407</v>
      </c>
      <c r="AB96" s="54">
        <v>3512</v>
      </c>
      <c r="AC96" s="54">
        <v>4010</v>
      </c>
      <c r="AD96" s="54">
        <v>3924</v>
      </c>
      <c r="AE96" s="54">
        <v>3670</v>
      </c>
      <c r="AF96" s="54">
        <v>3727</v>
      </c>
      <c r="AG96" s="54">
        <v>3254</v>
      </c>
      <c r="AH96" s="54">
        <v>3139</v>
      </c>
      <c r="AI96" s="54">
        <v>2759</v>
      </c>
      <c r="AJ96" s="54">
        <v>2487</v>
      </c>
      <c r="AK96" s="54">
        <v>2401</v>
      </c>
      <c r="AL96" s="54">
        <v>2265</v>
      </c>
      <c r="AM96" s="54">
        <v>2303</v>
      </c>
      <c r="AN96" s="54">
        <v>2147</v>
      </c>
      <c r="AO96" s="54">
        <v>2003</v>
      </c>
      <c r="AP96" s="54">
        <v>2212</v>
      </c>
      <c r="AQ96" s="54">
        <v>2459</v>
      </c>
      <c r="AR96" s="54">
        <v>2773</v>
      </c>
    </row>
    <row r="97" spans="1:44" ht="16.5" thickBot="1" thickTop="1">
      <c r="A97" s="4">
        <v>5</v>
      </c>
      <c r="B97" s="55" t="str">
        <f>INDEX('[2]world'!$D$3:$D$400,MATCH(C97,'[2]world'!$B$3:$B$400,0))</f>
        <v>SWE</v>
      </c>
      <c r="C97" s="39" t="s">
        <v>64</v>
      </c>
      <c r="D97" s="22" t="str">
        <f>INDEX('[2]sex'!$D$3:$D$176,MATCH(E97,'[2]sex'!$B$3:$B$176,0))</f>
        <v>females</v>
      </c>
      <c r="E97" s="40" t="s">
        <v>34</v>
      </c>
      <c r="F97" s="41">
        <f>INDEX('[1]Age'!$D$3:$D$150,MATCH(G97,'[1]Age'!$B$3:$B$150,0))</f>
        <v>6</v>
      </c>
      <c r="G97" s="42">
        <v>6</v>
      </c>
      <c r="H97" s="54">
        <v>4591</v>
      </c>
      <c r="I97" s="54">
        <v>4442</v>
      </c>
      <c r="J97" s="54">
        <v>4243</v>
      </c>
      <c r="K97" s="54">
        <v>4409</v>
      </c>
      <c r="L97" s="54">
        <v>4586</v>
      </c>
      <c r="M97" s="54">
        <v>4275</v>
      </c>
      <c r="N97" s="54">
        <v>3954</v>
      </c>
      <c r="O97" s="54">
        <v>3872</v>
      </c>
      <c r="P97" s="54">
        <v>3606</v>
      </c>
      <c r="Q97" s="54">
        <v>3284</v>
      </c>
      <c r="R97" s="54">
        <v>3120</v>
      </c>
      <c r="S97" s="54">
        <v>2824</v>
      </c>
      <c r="T97" s="54">
        <v>2760</v>
      </c>
      <c r="U97" s="54">
        <v>2629</v>
      </c>
      <c r="V97" s="54">
        <v>2642</v>
      </c>
      <c r="W97" s="54">
        <v>2858</v>
      </c>
      <c r="X97" s="54">
        <v>3120</v>
      </c>
      <c r="Y97" s="54">
        <v>3217</v>
      </c>
      <c r="Z97" s="54">
        <v>3318</v>
      </c>
      <c r="AA97" s="54">
        <v>3330</v>
      </c>
      <c r="AB97" s="54">
        <v>3461</v>
      </c>
      <c r="AC97" s="54">
        <v>3915</v>
      </c>
      <c r="AD97" s="54">
        <v>3874</v>
      </c>
      <c r="AE97" s="54">
        <v>3751</v>
      </c>
      <c r="AF97" s="54">
        <v>3480</v>
      </c>
      <c r="AG97" s="54">
        <v>3357</v>
      </c>
      <c r="AH97" s="54">
        <v>3029</v>
      </c>
      <c r="AI97" s="54">
        <v>2845</v>
      </c>
      <c r="AJ97" s="54">
        <v>2621</v>
      </c>
      <c r="AK97" s="54">
        <v>2402</v>
      </c>
      <c r="AL97" s="54">
        <v>2368</v>
      </c>
      <c r="AM97" s="54">
        <v>2267</v>
      </c>
      <c r="AN97" s="54">
        <v>2169</v>
      </c>
      <c r="AO97" s="54">
        <v>2273</v>
      </c>
      <c r="AP97" s="54">
        <v>2229</v>
      </c>
      <c r="AQ97" s="54">
        <v>2487</v>
      </c>
      <c r="AR97" s="54">
        <v>2711</v>
      </c>
    </row>
    <row r="98" spans="1:44" ht="16.5" thickBot="1" thickTop="1">
      <c r="A98" s="4">
        <v>5</v>
      </c>
      <c r="B98" s="55" t="str">
        <f>INDEX('[2]world'!$D$3:$D$400,MATCH(C98,'[2]world'!$B$3:$B$400,0))</f>
        <v>SWE</v>
      </c>
      <c r="C98" s="39" t="s">
        <v>64</v>
      </c>
      <c r="D98" s="22" t="str">
        <f>INDEX('[2]sex'!$D$3:$D$176,MATCH(E98,'[2]sex'!$B$3:$B$176,0))</f>
        <v>females</v>
      </c>
      <c r="E98" s="40" t="s">
        <v>34</v>
      </c>
      <c r="F98" s="41">
        <f>INDEX('[1]Age'!$D$3:$D$150,MATCH(G98,'[1]Age'!$B$3:$B$150,0))</f>
        <v>7</v>
      </c>
      <c r="G98" s="42">
        <v>7</v>
      </c>
      <c r="H98" s="54">
        <v>4244</v>
      </c>
      <c r="I98" s="54">
        <v>4350</v>
      </c>
      <c r="J98" s="54">
        <v>4341</v>
      </c>
      <c r="K98" s="54">
        <v>4137</v>
      </c>
      <c r="L98" s="54">
        <v>4261</v>
      </c>
      <c r="M98" s="54">
        <v>4361</v>
      </c>
      <c r="N98" s="54">
        <v>4059</v>
      </c>
      <c r="O98" s="54">
        <v>3763</v>
      </c>
      <c r="P98" s="54">
        <v>3613</v>
      </c>
      <c r="Q98" s="54">
        <v>3343</v>
      </c>
      <c r="R98" s="54">
        <v>3031</v>
      </c>
      <c r="S98" s="54">
        <v>2976</v>
      </c>
      <c r="T98" s="54">
        <v>2721</v>
      </c>
      <c r="U98" s="54">
        <v>2731</v>
      </c>
      <c r="V98" s="54">
        <v>2649</v>
      </c>
      <c r="W98" s="54">
        <v>2737</v>
      </c>
      <c r="X98" s="54">
        <v>3136</v>
      </c>
      <c r="Y98" s="54">
        <v>3338</v>
      </c>
      <c r="Z98" s="54">
        <v>3266</v>
      </c>
      <c r="AA98" s="54">
        <v>3321</v>
      </c>
      <c r="AB98" s="54">
        <v>3401</v>
      </c>
      <c r="AC98" s="54">
        <v>3821</v>
      </c>
      <c r="AD98" s="54">
        <v>3754</v>
      </c>
      <c r="AE98" s="54">
        <v>3723</v>
      </c>
      <c r="AF98" s="54">
        <v>3596</v>
      </c>
      <c r="AG98" s="54">
        <v>3128</v>
      </c>
      <c r="AH98" s="54">
        <v>3110</v>
      </c>
      <c r="AI98" s="54">
        <v>2830</v>
      </c>
      <c r="AJ98" s="54">
        <v>2737</v>
      </c>
      <c r="AK98" s="54">
        <v>2527</v>
      </c>
      <c r="AL98" s="54">
        <v>2394</v>
      </c>
      <c r="AM98" s="54">
        <v>2369</v>
      </c>
      <c r="AN98" s="54">
        <v>2193</v>
      </c>
      <c r="AO98" s="54">
        <v>2166</v>
      </c>
      <c r="AP98" s="54">
        <v>2493</v>
      </c>
      <c r="AQ98" s="54">
        <v>2508</v>
      </c>
      <c r="AR98" s="54">
        <v>2749</v>
      </c>
    </row>
    <row r="99" spans="1:44" ht="16.5" thickBot="1" thickTop="1">
      <c r="A99" s="4">
        <v>5</v>
      </c>
      <c r="B99" s="55" t="str">
        <f>INDEX('[2]world'!$D$3:$D$400,MATCH(C99,'[2]world'!$B$3:$B$400,0))</f>
        <v>SWE</v>
      </c>
      <c r="C99" s="39" t="s">
        <v>64</v>
      </c>
      <c r="D99" s="22" t="str">
        <f>INDEX('[2]sex'!$D$3:$D$176,MATCH(E99,'[2]sex'!$B$3:$B$176,0))</f>
        <v>females</v>
      </c>
      <c r="E99" s="40" t="s">
        <v>34</v>
      </c>
      <c r="F99" s="41">
        <f>INDEX('[1]Age'!$D$3:$D$150,MATCH(G99,'[1]Age'!$B$3:$B$150,0))</f>
        <v>8</v>
      </c>
      <c r="G99" s="42">
        <v>8</v>
      </c>
      <c r="H99" s="54">
        <v>4020</v>
      </c>
      <c r="I99" s="54">
        <v>4077</v>
      </c>
      <c r="J99" s="54">
        <v>4213</v>
      </c>
      <c r="K99" s="54">
        <v>4266</v>
      </c>
      <c r="L99" s="54">
        <v>4072</v>
      </c>
      <c r="M99" s="54">
        <v>4096</v>
      </c>
      <c r="N99" s="54">
        <v>4163</v>
      </c>
      <c r="O99" s="54">
        <v>3885</v>
      </c>
      <c r="P99" s="54">
        <v>3608</v>
      </c>
      <c r="Q99" s="54">
        <v>3349</v>
      </c>
      <c r="R99" s="54">
        <v>3168</v>
      </c>
      <c r="S99" s="54">
        <v>2930</v>
      </c>
      <c r="T99" s="54">
        <v>2879</v>
      </c>
      <c r="U99" s="54">
        <v>2651</v>
      </c>
      <c r="V99" s="54">
        <v>2712</v>
      </c>
      <c r="W99" s="54">
        <v>2788</v>
      </c>
      <c r="X99" s="54">
        <v>2992</v>
      </c>
      <c r="Y99" s="54">
        <v>3293</v>
      </c>
      <c r="Z99" s="54">
        <v>3360</v>
      </c>
      <c r="AA99" s="54">
        <v>3275</v>
      </c>
      <c r="AB99" s="54">
        <v>3372</v>
      </c>
      <c r="AC99" s="54">
        <v>3712</v>
      </c>
      <c r="AD99" s="54">
        <v>3653</v>
      </c>
      <c r="AE99" s="54">
        <v>3614</v>
      </c>
      <c r="AF99" s="54">
        <v>3568</v>
      </c>
      <c r="AG99" s="54">
        <v>3262</v>
      </c>
      <c r="AH99" s="54">
        <v>2945</v>
      </c>
      <c r="AI99" s="54">
        <v>2869</v>
      </c>
      <c r="AJ99" s="54">
        <v>2760</v>
      </c>
      <c r="AK99" s="54">
        <v>2644</v>
      </c>
      <c r="AL99" s="54">
        <v>2502</v>
      </c>
      <c r="AM99" s="54">
        <v>2345</v>
      </c>
      <c r="AN99" s="54">
        <v>2282</v>
      </c>
      <c r="AO99" s="54">
        <v>2247</v>
      </c>
      <c r="AP99" s="54">
        <v>2396</v>
      </c>
      <c r="AQ99" s="54">
        <v>2732</v>
      </c>
      <c r="AR99" s="54">
        <v>2758</v>
      </c>
    </row>
    <row r="100" spans="1:44" ht="16.5" thickBot="1" thickTop="1">
      <c r="A100" s="4">
        <v>5</v>
      </c>
      <c r="B100" s="55" t="str">
        <f>INDEX('[2]world'!$D$3:$D$400,MATCH(C100,'[2]world'!$B$3:$B$400,0))</f>
        <v>SWE</v>
      </c>
      <c r="C100" s="39" t="s">
        <v>64</v>
      </c>
      <c r="D100" s="22" t="str">
        <f>INDEX('[2]sex'!$D$3:$D$176,MATCH(E100,'[2]sex'!$B$3:$B$176,0))</f>
        <v>females</v>
      </c>
      <c r="E100" s="40" t="s">
        <v>34</v>
      </c>
      <c r="F100" s="41">
        <f>INDEX('[1]Age'!$D$3:$D$150,MATCH(G100,'[1]Age'!$B$3:$B$150,0))</f>
        <v>9</v>
      </c>
      <c r="G100" s="42">
        <v>9</v>
      </c>
      <c r="H100" s="54">
        <v>3850</v>
      </c>
      <c r="I100" s="54">
        <v>3888</v>
      </c>
      <c r="J100" s="54">
        <v>4025</v>
      </c>
      <c r="K100" s="54">
        <v>4116</v>
      </c>
      <c r="L100" s="54">
        <v>4176</v>
      </c>
      <c r="M100" s="54">
        <v>3937</v>
      </c>
      <c r="N100" s="54">
        <v>3946</v>
      </c>
      <c r="O100" s="54">
        <v>3915</v>
      </c>
      <c r="P100" s="54">
        <v>3704</v>
      </c>
      <c r="Q100" s="54">
        <v>3392</v>
      </c>
      <c r="R100" s="54">
        <v>3151</v>
      </c>
      <c r="S100" s="54">
        <v>3029</v>
      </c>
      <c r="T100" s="54">
        <v>2879</v>
      </c>
      <c r="U100" s="54">
        <v>2825</v>
      </c>
      <c r="V100" s="54">
        <v>2664</v>
      </c>
      <c r="W100" s="54">
        <v>2811</v>
      </c>
      <c r="X100" s="54">
        <v>3010</v>
      </c>
      <c r="Y100" s="54">
        <v>3143</v>
      </c>
      <c r="Z100" s="54">
        <v>3364</v>
      </c>
      <c r="AA100" s="54">
        <v>3349</v>
      </c>
      <c r="AB100" s="54">
        <v>3301</v>
      </c>
      <c r="AC100" s="54">
        <v>3705</v>
      </c>
      <c r="AD100" s="54">
        <v>3588</v>
      </c>
      <c r="AE100" s="54">
        <v>3494</v>
      </c>
      <c r="AF100" s="54">
        <v>3515</v>
      </c>
      <c r="AG100" s="54">
        <v>3187</v>
      </c>
      <c r="AH100" s="54">
        <v>3081</v>
      </c>
      <c r="AI100" s="54">
        <v>2761</v>
      </c>
      <c r="AJ100" s="54">
        <v>2747</v>
      </c>
      <c r="AK100" s="54">
        <v>2681</v>
      </c>
      <c r="AL100" s="54">
        <v>2619</v>
      </c>
      <c r="AM100" s="54">
        <v>2504</v>
      </c>
      <c r="AN100" s="54">
        <v>2263</v>
      </c>
      <c r="AO100" s="54">
        <v>2322</v>
      </c>
      <c r="AP100" s="54">
        <v>2432</v>
      </c>
      <c r="AQ100" s="54">
        <v>2649</v>
      </c>
      <c r="AR100" s="54">
        <v>2971</v>
      </c>
    </row>
    <row r="101" spans="1:44" ht="16.5" thickBot="1" thickTop="1">
      <c r="A101" s="4">
        <v>5</v>
      </c>
      <c r="B101" s="55" t="str">
        <f>INDEX('[2]world'!$D$3:$D$400,MATCH(C101,'[2]world'!$B$3:$B$400,0))</f>
        <v>SWE</v>
      </c>
      <c r="C101" s="39" t="s">
        <v>64</v>
      </c>
      <c r="D101" s="22" t="str">
        <f>INDEX('[2]sex'!$D$3:$D$176,MATCH(E101,'[2]sex'!$B$3:$B$176,0))</f>
        <v>females</v>
      </c>
      <c r="E101" s="40" t="s">
        <v>34</v>
      </c>
      <c r="F101" s="41">
        <f>INDEX('[1]Age'!$D$3:$D$150,MATCH(G101,'[1]Age'!$B$3:$B$150,0))</f>
        <v>10</v>
      </c>
      <c r="G101" s="42">
        <v>10</v>
      </c>
      <c r="H101" s="54">
        <v>3575</v>
      </c>
      <c r="I101" s="54">
        <v>3740</v>
      </c>
      <c r="J101" s="54">
        <v>3843</v>
      </c>
      <c r="K101" s="54">
        <v>3999</v>
      </c>
      <c r="L101" s="54">
        <v>3975</v>
      </c>
      <c r="M101" s="54">
        <v>4016</v>
      </c>
      <c r="N101" s="54">
        <v>3745</v>
      </c>
      <c r="O101" s="54">
        <v>3758</v>
      </c>
      <c r="P101" s="54">
        <v>3727</v>
      </c>
      <c r="Q101" s="54">
        <v>3520</v>
      </c>
      <c r="R101" s="54">
        <v>3225</v>
      </c>
      <c r="S101" s="54">
        <v>3015</v>
      </c>
      <c r="T101" s="54">
        <v>2970</v>
      </c>
      <c r="U101" s="54">
        <v>2813</v>
      </c>
      <c r="V101" s="54">
        <v>2844</v>
      </c>
      <c r="W101" s="54">
        <v>2767</v>
      </c>
      <c r="X101" s="54">
        <v>2988</v>
      </c>
      <c r="Y101" s="54">
        <v>3165</v>
      </c>
      <c r="Z101" s="54">
        <v>3160</v>
      </c>
      <c r="AA101" s="54">
        <v>3323</v>
      </c>
      <c r="AB101" s="54">
        <v>3386</v>
      </c>
      <c r="AC101" s="54">
        <v>3584</v>
      </c>
      <c r="AD101" s="54">
        <v>3518</v>
      </c>
      <c r="AE101" s="54">
        <v>3436</v>
      </c>
      <c r="AF101" s="54">
        <v>3340</v>
      </c>
      <c r="AG101" s="54">
        <v>3113</v>
      </c>
      <c r="AH101" s="54">
        <v>2982</v>
      </c>
      <c r="AI101" s="54">
        <v>2856</v>
      </c>
      <c r="AJ101" s="54">
        <v>2684</v>
      </c>
      <c r="AK101" s="54">
        <v>2637</v>
      </c>
      <c r="AL101" s="54">
        <v>2607</v>
      </c>
      <c r="AM101" s="54">
        <v>2573</v>
      </c>
      <c r="AN101" s="54">
        <v>2380</v>
      </c>
      <c r="AO101" s="54">
        <v>2333</v>
      </c>
      <c r="AP101" s="54">
        <v>2504</v>
      </c>
      <c r="AQ101" s="54">
        <v>2658</v>
      </c>
      <c r="AR101" s="54">
        <v>2848</v>
      </c>
    </row>
    <row r="102" spans="1:44" ht="16.5" thickBot="1" thickTop="1">
      <c r="A102" s="4">
        <v>5</v>
      </c>
      <c r="B102" s="55" t="str">
        <f>INDEX('[2]world'!$D$3:$D$400,MATCH(C102,'[2]world'!$B$3:$B$400,0))</f>
        <v>SWE</v>
      </c>
      <c r="C102" s="39" t="s">
        <v>64</v>
      </c>
      <c r="D102" s="22" t="str">
        <f>INDEX('[2]sex'!$D$3:$D$176,MATCH(E102,'[2]sex'!$B$3:$B$176,0))</f>
        <v>females</v>
      </c>
      <c r="E102" s="40" t="s">
        <v>34</v>
      </c>
      <c r="F102" s="41">
        <f>INDEX('[1]Age'!$D$3:$D$150,MATCH(G102,'[1]Age'!$B$3:$B$150,0))</f>
        <v>11</v>
      </c>
      <c r="G102" s="42">
        <v>11</v>
      </c>
      <c r="H102" s="54">
        <v>3248</v>
      </c>
      <c r="I102" s="54">
        <v>3428</v>
      </c>
      <c r="J102" s="54">
        <v>3723</v>
      </c>
      <c r="K102" s="54">
        <v>3746</v>
      </c>
      <c r="L102" s="54">
        <v>3848</v>
      </c>
      <c r="M102" s="54">
        <v>3771</v>
      </c>
      <c r="N102" s="54">
        <v>3843</v>
      </c>
      <c r="O102" s="54">
        <v>3566</v>
      </c>
      <c r="P102" s="54">
        <v>3566</v>
      </c>
      <c r="Q102" s="54">
        <v>3531</v>
      </c>
      <c r="R102" s="54">
        <v>3349</v>
      </c>
      <c r="S102" s="54">
        <v>3118</v>
      </c>
      <c r="T102" s="54">
        <v>2936</v>
      </c>
      <c r="U102" s="54">
        <v>2906</v>
      </c>
      <c r="V102" s="54">
        <v>2817</v>
      </c>
      <c r="W102" s="54">
        <v>2869</v>
      </c>
      <c r="X102" s="54">
        <v>2956</v>
      </c>
      <c r="Y102" s="54">
        <v>3120</v>
      </c>
      <c r="Z102" s="54">
        <v>3219</v>
      </c>
      <c r="AA102" s="54">
        <v>3118</v>
      </c>
      <c r="AB102" s="54">
        <v>3349</v>
      </c>
      <c r="AC102" s="54">
        <v>3621</v>
      </c>
      <c r="AD102" s="54">
        <v>3404</v>
      </c>
      <c r="AE102" s="54">
        <v>3357</v>
      </c>
      <c r="AF102" s="54">
        <v>3271</v>
      </c>
      <c r="AG102" s="54">
        <v>2963</v>
      </c>
      <c r="AH102" s="54">
        <v>2900</v>
      </c>
      <c r="AI102" s="54">
        <v>2820</v>
      </c>
      <c r="AJ102" s="54">
        <v>2776</v>
      </c>
      <c r="AK102" s="54">
        <v>2642</v>
      </c>
      <c r="AL102" s="54">
        <v>2531</v>
      </c>
      <c r="AM102" s="54">
        <v>2553</v>
      </c>
      <c r="AN102" s="54">
        <v>2423</v>
      </c>
      <c r="AO102" s="54">
        <v>2408</v>
      </c>
      <c r="AP102" s="54">
        <v>2479</v>
      </c>
      <c r="AQ102" s="54">
        <v>2718</v>
      </c>
      <c r="AR102" s="54">
        <v>2819</v>
      </c>
    </row>
    <row r="103" spans="1:44" ht="16.5" thickBot="1" thickTop="1">
      <c r="A103" s="4">
        <v>5</v>
      </c>
      <c r="B103" s="55" t="str">
        <f>INDEX('[2]world'!$D$3:$D$400,MATCH(C103,'[2]world'!$B$3:$B$400,0))</f>
        <v>SWE</v>
      </c>
      <c r="C103" s="39" t="s">
        <v>64</v>
      </c>
      <c r="D103" s="22" t="str">
        <f>INDEX('[2]sex'!$D$3:$D$176,MATCH(E103,'[2]sex'!$B$3:$B$176,0))</f>
        <v>females</v>
      </c>
      <c r="E103" s="40" t="s">
        <v>34</v>
      </c>
      <c r="F103" s="41">
        <f>INDEX('[1]Age'!$D$3:$D$150,MATCH(G103,'[1]Age'!$B$3:$B$150,0))</f>
        <v>12</v>
      </c>
      <c r="G103" s="42">
        <v>12</v>
      </c>
      <c r="H103" s="54">
        <v>3118</v>
      </c>
      <c r="I103" s="54">
        <v>3167</v>
      </c>
      <c r="J103" s="54">
        <v>3379</v>
      </c>
      <c r="K103" s="54">
        <v>3634</v>
      </c>
      <c r="L103" s="54">
        <v>3645</v>
      </c>
      <c r="M103" s="54">
        <v>3639</v>
      </c>
      <c r="N103" s="54">
        <v>3605</v>
      </c>
      <c r="O103" s="54">
        <v>3655</v>
      </c>
      <c r="P103" s="54">
        <v>3417</v>
      </c>
      <c r="Q103" s="54">
        <v>3412</v>
      </c>
      <c r="R103" s="54">
        <v>3359</v>
      </c>
      <c r="S103" s="54">
        <v>3225</v>
      </c>
      <c r="T103" s="54">
        <v>3006</v>
      </c>
      <c r="U103" s="54">
        <v>2871</v>
      </c>
      <c r="V103" s="54">
        <v>2886</v>
      </c>
      <c r="W103" s="54">
        <v>2867</v>
      </c>
      <c r="X103" s="54">
        <v>2995</v>
      </c>
      <c r="Y103" s="54">
        <v>3049</v>
      </c>
      <c r="Z103" s="54">
        <v>3121</v>
      </c>
      <c r="AA103" s="54">
        <v>3181</v>
      </c>
      <c r="AB103" s="54">
        <v>3107</v>
      </c>
      <c r="AC103" s="54">
        <v>3547</v>
      </c>
      <c r="AD103" s="54">
        <v>3444</v>
      </c>
      <c r="AE103" s="54">
        <v>3245</v>
      </c>
      <c r="AF103" s="54">
        <v>3232</v>
      </c>
      <c r="AG103" s="54">
        <v>2904</v>
      </c>
      <c r="AH103" s="54">
        <v>2732</v>
      </c>
      <c r="AI103" s="54">
        <v>2724</v>
      </c>
      <c r="AJ103" s="54">
        <v>2714</v>
      </c>
      <c r="AK103" s="54">
        <v>2672</v>
      </c>
      <c r="AL103" s="54">
        <v>2577</v>
      </c>
      <c r="AM103" s="54">
        <v>2488</v>
      </c>
      <c r="AN103" s="54">
        <v>2433</v>
      </c>
      <c r="AO103" s="54">
        <v>2420</v>
      </c>
      <c r="AP103" s="54">
        <v>2521</v>
      </c>
      <c r="AQ103" s="54">
        <v>2646</v>
      </c>
      <c r="AR103" s="54">
        <v>2927</v>
      </c>
    </row>
    <row r="104" spans="1:44" ht="16.5" thickBot="1" thickTop="1">
      <c r="A104" s="4">
        <v>5</v>
      </c>
      <c r="B104" s="55" t="str">
        <f>INDEX('[2]world'!$D$3:$D$400,MATCH(C104,'[2]world'!$B$3:$B$400,0))</f>
        <v>SWE</v>
      </c>
      <c r="C104" s="39" t="s">
        <v>64</v>
      </c>
      <c r="D104" s="22" t="str">
        <f>INDEX('[2]sex'!$D$3:$D$176,MATCH(E104,'[2]sex'!$B$3:$B$176,0))</f>
        <v>females</v>
      </c>
      <c r="E104" s="40" t="s">
        <v>34</v>
      </c>
      <c r="F104" s="41">
        <f>INDEX('[1]Age'!$D$3:$D$150,MATCH(G104,'[1]Age'!$B$3:$B$150,0))</f>
        <v>13</v>
      </c>
      <c r="G104" s="42">
        <v>13</v>
      </c>
      <c r="H104" s="54">
        <v>2802</v>
      </c>
      <c r="I104" s="54">
        <v>3014</v>
      </c>
      <c r="J104" s="54">
        <v>3119</v>
      </c>
      <c r="K104" s="54">
        <v>3284</v>
      </c>
      <c r="L104" s="54">
        <v>3477</v>
      </c>
      <c r="M104" s="54">
        <v>3461</v>
      </c>
      <c r="N104" s="54">
        <v>3458</v>
      </c>
      <c r="O104" s="54">
        <v>3429</v>
      </c>
      <c r="P104" s="54">
        <v>3462</v>
      </c>
      <c r="Q104" s="54">
        <v>3251</v>
      </c>
      <c r="R104" s="54">
        <v>3269</v>
      </c>
      <c r="S104" s="54">
        <v>3200</v>
      </c>
      <c r="T104" s="54">
        <v>3105</v>
      </c>
      <c r="U104" s="54">
        <v>2935</v>
      </c>
      <c r="V104" s="54">
        <v>2866</v>
      </c>
      <c r="W104" s="54">
        <v>2892</v>
      </c>
      <c r="X104" s="54">
        <v>2955</v>
      </c>
      <c r="Y104" s="54">
        <v>3108</v>
      </c>
      <c r="Z104" s="54">
        <v>3089</v>
      </c>
      <c r="AA104" s="54">
        <v>3119</v>
      </c>
      <c r="AB104" s="54">
        <v>3187</v>
      </c>
      <c r="AC104" s="54">
        <v>3311</v>
      </c>
      <c r="AD104" s="54">
        <v>3353</v>
      </c>
      <c r="AE104" s="54">
        <v>3269</v>
      </c>
      <c r="AF104" s="54">
        <v>3117</v>
      </c>
      <c r="AG104" s="54">
        <v>2873</v>
      </c>
      <c r="AH104" s="54">
        <v>2713</v>
      </c>
      <c r="AI104" s="54">
        <v>2565</v>
      </c>
      <c r="AJ104" s="54">
        <v>2679</v>
      </c>
      <c r="AK104" s="54">
        <v>2612</v>
      </c>
      <c r="AL104" s="54">
        <v>2659</v>
      </c>
      <c r="AM104" s="54">
        <v>2514</v>
      </c>
      <c r="AN104" s="54">
        <v>2352</v>
      </c>
      <c r="AO104" s="54">
        <v>2439</v>
      </c>
      <c r="AP104" s="54">
        <v>2482</v>
      </c>
      <c r="AQ104" s="54">
        <v>2690</v>
      </c>
      <c r="AR104" s="54">
        <v>2864</v>
      </c>
    </row>
    <row r="105" spans="1:44" ht="16.5" thickBot="1" thickTop="1">
      <c r="A105" s="4">
        <v>5</v>
      </c>
      <c r="B105" s="55" t="str">
        <f>INDEX('[2]world'!$D$3:$D$400,MATCH(C105,'[2]world'!$B$3:$B$400,0))</f>
        <v>SWE</v>
      </c>
      <c r="C105" s="39" t="s">
        <v>64</v>
      </c>
      <c r="D105" s="22" t="str">
        <f>INDEX('[2]sex'!$D$3:$D$176,MATCH(E105,'[2]sex'!$B$3:$B$176,0))</f>
        <v>females</v>
      </c>
      <c r="E105" s="40" t="s">
        <v>34</v>
      </c>
      <c r="F105" s="41">
        <f>INDEX('[1]Age'!$D$3:$D$150,MATCH(G105,'[1]Age'!$B$3:$B$150,0))</f>
        <v>14</v>
      </c>
      <c r="G105" s="42">
        <v>14</v>
      </c>
      <c r="H105" s="54">
        <v>2731</v>
      </c>
      <c r="I105" s="54">
        <v>2714</v>
      </c>
      <c r="J105" s="54">
        <v>2945</v>
      </c>
      <c r="K105" s="54">
        <v>3018</v>
      </c>
      <c r="L105" s="54">
        <v>3176</v>
      </c>
      <c r="M105" s="54">
        <v>3282</v>
      </c>
      <c r="N105" s="54">
        <v>3274</v>
      </c>
      <c r="O105" s="54">
        <v>3276</v>
      </c>
      <c r="P105" s="54">
        <v>3223</v>
      </c>
      <c r="Q105" s="54">
        <v>3259</v>
      </c>
      <c r="R105" s="54">
        <v>3085</v>
      </c>
      <c r="S105" s="54">
        <v>3175</v>
      </c>
      <c r="T105" s="54">
        <v>3093</v>
      </c>
      <c r="U105" s="54">
        <v>3014</v>
      </c>
      <c r="V105" s="54">
        <v>2939</v>
      </c>
      <c r="W105" s="54">
        <v>2905</v>
      </c>
      <c r="X105" s="54">
        <v>2992</v>
      </c>
      <c r="Y105" s="54">
        <v>3008</v>
      </c>
      <c r="Z105" s="54">
        <v>3060</v>
      </c>
      <c r="AA105" s="54">
        <v>3034</v>
      </c>
      <c r="AB105" s="54">
        <v>3079</v>
      </c>
      <c r="AC105" s="54">
        <v>3357</v>
      </c>
      <c r="AD105" s="54">
        <v>3155</v>
      </c>
      <c r="AE105" s="54">
        <v>3194</v>
      </c>
      <c r="AF105" s="54">
        <v>3180</v>
      </c>
      <c r="AG105" s="54">
        <v>2735</v>
      </c>
      <c r="AH105" s="54">
        <v>2661</v>
      </c>
      <c r="AI105" s="54">
        <v>2524</v>
      </c>
      <c r="AJ105" s="54">
        <v>2476</v>
      </c>
      <c r="AK105" s="54">
        <v>2545</v>
      </c>
      <c r="AL105" s="54">
        <v>2518</v>
      </c>
      <c r="AM105" s="54">
        <v>2580</v>
      </c>
      <c r="AN105" s="54">
        <v>2364</v>
      </c>
      <c r="AO105" s="54">
        <v>2320</v>
      </c>
      <c r="AP105" s="54">
        <v>2539</v>
      </c>
      <c r="AQ105" s="54">
        <v>2678</v>
      </c>
      <c r="AR105" s="54">
        <v>2894</v>
      </c>
    </row>
    <row r="106" spans="1:44" ht="16.5" thickBot="1" thickTop="1">
      <c r="A106" s="4">
        <v>5</v>
      </c>
      <c r="B106" s="55" t="str">
        <f>INDEX('[2]world'!$D$3:$D$400,MATCH(C106,'[2]world'!$B$3:$B$400,0))</f>
        <v>SWE</v>
      </c>
      <c r="C106" s="39" t="s">
        <v>64</v>
      </c>
      <c r="D106" s="22" t="str">
        <f>INDEX('[2]sex'!$D$3:$D$176,MATCH(E106,'[2]sex'!$B$3:$B$176,0))</f>
        <v>females</v>
      </c>
      <c r="E106" s="40" t="s">
        <v>34</v>
      </c>
      <c r="F106" s="41">
        <f>INDEX('[1]Age'!$D$3:$D$150,MATCH(G106,'[1]Age'!$B$3:$B$150,0))</f>
        <v>15</v>
      </c>
      <c r="G106" s="42">
        <v>15</v>
      </c>
      <c r="H106" s="54">
        <v>2484</v>
      </c>
      <c r="I106" s="54">
        <v>2660</v>
      </c>
      <c r="J106" s="54">
        <v>2669</v>
      </c>
      <c r="K106" s="54">
        <v>2894</v>
      </c>
      <c r="L106" s="54">
        <v>2896</v>
      </c>
      <c r="M106" s="54">
        <v>3003</v>
      </c>
      <c r="N106" s="54">
        <v>3119</v>
      </c>
      <c r="O106" s="54">
        <v>3108</v>
      </c>
      <c r="P106" s="54">
        <v>3109</v>
      </c>
      <c r="Q106" s="54">
        <v>3098</v>
      </c>
      <c r="R106" s="54">
        <v>3112</v>
      </c>
      <c r="S106" s="54">
        <v>2966</v>
      </c>
      <c r="T106" s="54">
        <v>3052</v>
      </c>
      <c r="U106" s="54">
        <v>2980</v>
      </c>
      <c r="V106" s="54">
        <v>2985</v>
      </c>
      <c r="W106" s="54">
        <v>2935</v>
      </c>
      <c r="X106" s="54">
        <v>3040</v>
      </c>
      <c r="Y106" s="54">
        <v>3063</v>
      </c>
      <c r="Z106" s="54">
        <v>3021</v>
      </c>
      <c r="AA106" s="54">
        <v>3008</v>
      </c>
      <c r="AB106" s="54">
        <v>2989</v>
      </c>
      <c r="AC106" s="54">
        <v>3232</v>
      </c>
      <c r="AD106" s="54">
        <v>3185</v>
      </c>
      <c r="AE106" s="54">
        <v>3043</v>
      </c>
      <c r="AF106" s="54">
        <v>3089</v>
      </c>
      <c r="AG106" s="54">
        <v>2892</v>
      </c>
      <c r="AH106" s="54">
        <v>2543</v>
      </c>
      <c r="AI106" s="54">
        <v>2509</v>
      </c>
      <c r="AJ106" s="54">
        <v>2434</v>
      </c>
      <c r="AK106" s="54">
        <v>2431</v>
      </c>
      <c r="AL106" s="54">
        <v>2455</v>
      </c>
      <c r="AM106" s="54">
        <v>2424</v>
      </c>
      <c r="AN106" s="54">
        <v>2438</v>
      </c>
      <c r="AO106" s="54">
        <v>2324</v>
      </c>
      <c r="AP106" s="54">
        <v>2374</v>
      </c>
      <c r="AQ106" s="54">
        <v>2674</v>
      </c>
      <c r="AR106" s="54">
        <v>2884</v>
      </c>
    </row>
    <row r="107" spans="1:44" ht="16.5" thickBot="1" thickTop="1">
      <c r="A107" s="4">
        <v>5</v>
      </c>
      <c r="B107" s="55" t="str">
        <f>INDEX('[2]world'!$D$3:$D$400,MATCH(C107,'[2]world'!$B$3:$B$400,0))</f>
        <v>SWE</v>
      </c>
      <c r="C107" s="39" t="s">
        <v>64</v>
      </c>
      <c r="D107" s="22" t="str">
        <f>INDEX('[2]sex'!$D$3:$D$176,MATCH(E107,'[2]sex'!$B$3:$B$176,0))</f>
        <v>females</v>
      </c>
      <c r="E107" s="40" t="s">
        <v>34</v>
      </c>
      <c r="F107" s="41">
        <f>INDEX('[1]Age'!$D$3:$D$150,MATCH(G107,'[1]Age'!$B$3:$B$150,0))</f>
        <v>16</v>
      </c>
      <c r="G107" s="42">
        <v>16</v>
      </c>
      <c r="H107" s="54">
        <v>2560</v>
      </c>
      <c r="I107" s="54">
        <v>2495</v>
      </c>
      <c r="J107" s="54">
        <v>2704</v>
      </c>
      <c r="K107" s="54">
        <v>2698</v>
      </c>
      <c r="L107" s="54">
        <v>2860</v>
      </c>
      <c r="M107" s="54">
        <v>2827</v>
      </c>
      <c r="N107" s="54">
        <v>2907</v>
      </c>
      <c r="O107" s="54">
        <v>2998</v>
      </c>
      <c r="P107" s="54">
        <v>2979</v>
      </c>
      <c r="Q107" s="54">
        <v>2944</v>
      </c>
      <c r="R107" s="54">
        <v>2909</v>
      </c>
      <c r="S107" s="54">
        <v>3004</v>
      </c>
      <c r="T107" s="54">
        <v>2850</v>
      </c>
      <c r="U107" s="54">
        <v>2966</v>
      </c>
      <c r="V107" s="54">
        <v>2956</v>
      </c>
      <c r="W107" s="54">
        <v>3012</v>
      </c>
      <c r="X107" s="54">
        <v>3048</v>
      </c>
      <c r="Y107" s="54">
        <v>3117</v>
      </c>
      <c r="Z107" s="54">
        <v>3039</v>
      </c>
      <c r="AA107" s="54">
        <v>2968</v>
      </c>
      <c r="AB107" s="54">
        <v>2978</v>
      </c>
      <c r="AC107" s="54">
        <v>3127</v>
      </c>
      <c r="AD107" s="54">
        <v>3046</v>
      </c>
      <c r="AE107" s="54">
        <v>3072</v>
      </c>
      <c r="AF107" s="54">
        <v>2940</v>
      </c>
      <c r="AG107" s="54">
        <v>2806</v>
      </c>
      <c r="AH107" s="54">
        <v>2675</v>
      </c>
      <c r="AI107" s="54">
        <v>2393</v>
      </c>
      <c r="AJ107" s="54">
        <v>2455</v>
      </c>
      <c r="AK107" s="54">
        <v>2317</v>
      </c>
      <c r="AL107" s="54">
        <v>2358</v>
      </c>
      <c r="AM107" s="54">
        <v>2401</v>
      </c>
      <c r="AN107" s="54">
        <v>2272</v>
      </c>
      <c r="AO107" s="54">
        <v>2412</v>
      </c>
      <c r="AP107" s="54">
        <v>2386</v>
      </c>
      <c r="AQ107" s="54">
        <v>2546</v>
      </c>
      <c r="AR107" s="54">
        <v>2954</v>
      </c>
    </row>
    <row r="108" spans="1:44" ht="16.5" thickBot="1" thickTop="1">
      <c r="A108" s="4">
        <v>5</v>
      </c>
      <c r="B108" s="55" t="str">
        <f>INDEX('[2]world'!$D$3:$D$400,MATCH(C108,'[2]world'!$B$3:$B$400,0))</f>
        <v>SWE</v>
      </c>
      <c r="C108" s="39" t="s">
        <v>64</v>
      </c>
      <c r="D108" s="22" t="str">
        <f>INDEX('[2]sex'!$D$3:$D$176,MATCH(E108,'[2]sex'!$B$3:$B$176,0))</f>
        <v>females</v>
      </c>
      <c r="E108" s="40" t="s">
        <v>34</v>
      </c>
      <c r="F108" s="41">
        <f>INDEX('[1]Age'!$D$3:$D$150,MATCH(G108,'[1]Age'!$B$3:$B$150,0))</f>
        <v>17</v>
      </c>
      <c r="G108" s="42">
        <v>17</v>
      </c>
      <c r="H108" s="54">
        <v>2499</v>
      </c>
      <c r="I108" s="54">
        <v>2674</v>
      </c>
      <c r="J108" s="54">
        <v>2608</v>
      </c>
      <c r="K108" s="54">
        <v>2810</v>
      </c>
      <c r="L108" s="54">
        <v>2844</v>
      </c>
      <c r="M108" s="54">
        <v>2917</v>
      </c>
      <c r="N108" s="54">
        <v>2882</v>
      </c>
      <c r="O108" s="54">
        <v>2936</v>
      </c>
      <c r="P108" s="54">
        <v>2927</v>
      </c>
      <c r="Q108" s="54">
        <v>2900</v>
      </c>
      <c r="R108" s="54">
        <v>2898</v>
      </c>
      <c r="S108" s="54">
        <v>2834</v>
      </c>
      <c r="T108" s="54">
        <v>2966</v>
      </c>
      <c r="U108" s="54">
        <v>2823</v>
      </c>
      <c r="V108" s="54">
        <v>2962</v>
      </c>
      <c r="W108" s="54">
        <v>3000</v>
      </c>
      <c r="X108" s="54">
        <v>3165</v>
      </c>
      <c r="Y108" s="54">
        <v>3151</v>
      </c>
      <c r="Z108" s="54">
        <v>3191</v>
      </c>
      <c r="AA108" s="54">
        <v>3055</v>
      </c>
      <c r="AB108" s="54">
        <v>2963</v>
      </c>
      <c r="AC108" s="54">
        <v>3162</v>
      </c>
      <c r="AD108" s="54">
        <v>3019</v>
      </c>
      <c r="AE108" s="54">
        <v>2934</v>
      </c>
      <c r="AF108" s="54">
        <v>3001</v>
      </c>
      <c r="AG108" s="54">
        <v>2683</v>
      </c>
      <c r="AH108" s="54">
        <v>2638</v>
      </c>
      <c r="AI108" s="54">
        <v>2514</v>
      </c>
      <c r="AJ108" s="54">
        <v>2366</v>
      </c>
      <c r="AK108" s="54">
        <v>2405</v>
      </c>
      <c r="AL108" s="54">
        <v>2279</v>
      </c>
      <c r="AM108" s="54">
        <v>2335</v>
      </c>
      <c r="AN108" s="54">
        <v>2253</v>
      </c>
      <c r="AO108" s="54">
        <v>2259</v>
      </c>
      <c r="AP108" s="54">
        <v>2509</v>
      </c>
      <c r="AQ108" s="54">
        <v>2610</v>
      </c>
      <c r="AR108" s="54">
        <v>2828</v>
      </c>
    </row>
    <row r="109" spans="1:44" ht="16.5" thickBot="1" thickTop="1">
      <c r="A109" s="4">
        <v>5</v>
      </c>
      <c r="B109" s="55" t="str">
        <f>INDEX('[2]world'!$D$3:$D$400,MATCH(C109,'[2]world'!$B$3:$B$400,0))</f>
        <v>SWE</v>
      </c>
      <c r="C109" s="39" t="s">
        <v>64</v>
      </c>
      <c r="D109" s="22" t="str">
        <f>INDEX('[2]sex'!$D$3:$D$176,MATCH(E109,'[2]sex'!$B$3:$B$176,0))</f>
        <v>females</v>
      </c>
      <c r="E109" s="40" t="s">
        <v>34</v>
      </c>
      <c r="F109" s="41">
        <f>INDEX('[1]Age'!$D$3:$D$150,MATCH(G109,'[1]Age'!$B$3:$B$150,0))</f>
        <v>18</v>
      </c>
      <c r="G109" s="42">
        <v>18</v>
      </c>
      <c r="H109" s="54">
        <v>2693</v>
      </c>
      <c r="I109" s="54">
        <v>2693</v>
      </c>
      <c r="J109" s="54">
        <v>2800</v>
      </c>
      <c r="K109" s="54">
        <v>2759</v>
      </c>
      <c r="L109" s="54">
        <v>2959</v>
      </c>
      <c r="M109" s="54">
        <v>2939</v>
      </c>
      <c r="N109" s="54">
        <v>3065</v>
      </c>
      <c r="O109" s="54">
        <v>3000</v>
      </c>
      <c r="P109" s="54">
        <v>2862</v>
      </c>
      <c r="Q109" s="54">
        <v>2828</v>
      </c>
      <c r="R109" s="54">
        <v>2808</v>
      </c>
      <c r="S109" s="54">
        <v>2823</v>
      </c>
      <c r="T109" s="54">
        <v>2804</v>
      </c>
      <c r="U109" s="54">
        <v>2995</v>
      </c>
      <c r="V109" s="54">
        <v>2908</v>
      </c>
      <c r="W109" s="54">
        <v>3081</v>
      </c>
      <c r="X109" s="54">
        <v>3285</v>
      </c>
      <c r="Y109" s="54">
        <v>3368</v>
      </c>
      <c r="Z109" s="54">
        <v>3220</v>
      </c>
      <c r="AA109" s="54">
        <v>3232</v>
      </c>
      <c r="AB109" s="54">
        <v>3141</v>
      </c>
      <c r="AC109" s="54">
        <v>3233</v>
      </c>
      <c r="AD109" s="54">
        <v>3147</v>
      </c>
      <c r="AE109" s="54">
        <v>2963</v>
      </c>
      <c r="AF109" s="54">
        <v>2965</v>
      </c>
      <c r="AG109" s="54">
        <v>2938</v>
      </c>
      <c r="AH109" s="54">
        <v>2624</v>
      </c>
      <c r="AI109" s="54">
        <v>2637</v>
      </c>
      <c r="AJ109" s="54">
        <v>2470</v>
      </c>
      <c r="AK109" s="54">
        <v>2317</v>
      </c>
      <c r="AL109" s="54">
        <v>2369</v>
      </c>
      <c r="AM109" s="54">
        <v>2316</v>
      </c>
      <c r="AN109" s="54">
        <v>2176</v>
      </c>
      <c r="AO109" s="54">
        <v>2277</v>
      </c>
      <c r="AP109" s="54">
        <v>2490</v>
      </c>
      <c r="AQ109" s="54">
        <v>2744</v>
      </c>
      <c r="AR109" s="54">
        <v>2972</v>
      </c>
    </row>
    <row r="110" spans="1:44" ht="16.5" thickBot="1" thickTop="1">
      <c r="A110" s="4">
        <v>5</v>
      </c>
      <c r="B110" s="55" t="str">
        <f>INDEX('[2]world'!$D$3:$D$400,MATCH(C110,'[2]world'!$B$3:$B$400,0))</f>
        <v>SWE</v>
      </c>
      <c r="C110" s="39" t="s">
        <v>64</v>
      </c>
      <c r="D110" s="22" t="str">
        <f>INDEX('[2]sex'!$D$3:$D$176,MATCH(E110,'[2]sex'!$B$3:$B$176,0))</f>
        <v>females</v>
      </c>
      <c r="E110" s="40" t="s">
        <v>34</v>
      </c>
      <c r="F110" s="41">
        <f>INDEX('[1]Age'!$D$3:$D$150,MATCH(G110,'[1]Age'!$B$3:$B$150,0))</f>
        <v>19</v>
      </c>
      <c r="G110" s="42">
        <v>19</v>
      </c>
      <c r="H110" s="54">
        <v>3026</v>
      </c>
      <c r="I110" s="54">
        <v>2956</v>
      </c>
      <c r="J110" s="54">
        <v>3025</v>
      </c>
      <c r="K110" s="54">
        <v>3168</v>
      </c>
      <c r="L110" s="54">
        <v>3084</v>
      </c>
      <c r="M110" s="54">
        <v>3273</v>
      </c>
      <c r="N110" s="54">
        <v>3301</v>
      </c>
      <c r="O110" s="54">
        <v>3470</v>
      </c>
      <c r="P110" s="54">
        <v>3174</v>
      </c>
      <c r="Q110" s="54">
        <v>2917</v>
      </c>
      <c r="R110" s="54">
        <v>2854</v>
      </c>
      <c r="S110" s="54">
        <v>2879</v>
      </c>
      <c r="T110" s="54">
        <v>2912</v>
      </c>
      <c r="U110" s="54">
        <v>2957</v>
      </c>
      <c r="V110" s="54">
        <v>3224</v>
      </c>
      <c r="W110" s="54">
        <v>3192</v>
      </c>
      <c r="X110" s="54">
        <v>3593</v>
      </c>
      <c r="Y110" s="54">
        <v>3708</v>
      </c>
      <c r="Z110" s="54">
        <v>3636</v>
      </c>
      <c r="AA110" s="54">
        <v>3379</v>
      </c>
      <c r="AB110" s="54">
        <v>3416</v>
      </c>
      <c r="AC110" s="54">
        <v>3495</v>
      </c>
      <c r="AD110" s="54">
        <v>3387</v>
      </c>
      <c r="AE110" s="54">
        <v>3233</v>
      </c>
      <c r="AF110" s="54">
        <v>3079</v>
      </c>
      <c r="AG110" s="54">
        <v>3046</v>
      </c>
      <c r="AH110" s="54">
        <v>2999</v>
      </c>
      <c r="AI110" s="54">
        <v>2716</v>
      </c>
      <c r="AJ110" s="54">
        <v>2766</v>
      </c>
      <c r="AK110" s="54">
        <v>2602</v>
      </c>
      <c r="AL110" s="54">
        <v>2551</v>
      </c>
      <c r="AM110" s="54">
        <v>2602</v>
      </c>
      <c r="AN110" s="54">
        <v>2527</v>
      </c>
      <c r="AO110" s="54">
        <v>2597</v>
      </c>
      <c r="AP110" s="54">
        <v>2869</v>
      </c>
      <c r="AQ110" s="54">
        <v>3011</v>
      </c>
      <c r="AR110" s="54">
        <v>3458</v>
      </c>
    </row>
    <row r="111" spans="1:44" ht="16.5" thickBot="1" thickTop="1">
      <c r="A111" s="4">
        <v>5</v>
      </c>
      <c r="B111" s="55" t="str">
        <f>INDEX('[2]world'!$D$3:$D$400,MATCH(C111,'[2]world'!$B$3:$B$400,0))</f>
        <v>SWE</v>
      </c>
      <c r="C111" s="39" t="s">
        <v>64</v>
      </c>
      <c r="D111" s="22" t="str">
        <f>INDEX('[2]sex'!$D$3:$D$176,MATCH(E111,'[2]sex'!$B$3:$B$176,0))</f>
        <v>females</v>
      </c>
      <c r="E111" s="40" t="s">
        <v>34</v>
      </c>
      <c r="F111" s="41" t="str">
        <f>INDEX('[1]Age'!$D$3:$D$150,MATCH(G111,'[1]Age'!$B$3:$B$150,0))</f>
        <v>20_24_</v>
      </c>
      <c r="G111" s="42" t="s">
        <v>37</v>
      </c>
      <c r="H111" s="54">
        <v>22710</v>
      </c>
      <c r="I111" s="54">
        <v>21380</v>
      </c>
      <c r="J111" s="54">
        <v>20691</v>
      </c>
      <c r="K111" s="54">
        <v>20715</v>
      </c>
      <c r="L111" s="54">
        <v>21426</v>
      </c>
      <c r="M111" s="54">
        <v>21660</v>
      </c>
      <c r="N111" s="54">
        <v>21675</v>
      </c>
      <c r="O111" s="54">
        <v>21625</v>
      </c>
      <c r="P111" s="54">
        <v>20687</v>
      </c>
      <c r="Q111" s="54">
        <v>19376</v>
      </c>
      <c r="R111" s="54">
        <v>18244</v>
      </c>
      <c r="S111" s="54">
        <v>17341</v>
      </c>
      <c r="T111" s="54">
        <v>16919</v>
      </c>
      <c r="U111" s="54">
        <v>17039</v>
      </c>
      <c r="V111" s="54">
        <v>17542</v>
      </c>
      <c r="W111" s="54">
        <v>18840</v>
      </c>
      <c r="X111" s="54">
        <v>20812</v>
      </c>
      <c r="Y111" s="54">
        <v>22193</v>
      </c>
      <c r="Z111" s="54">
        <v>22180</v>
      </c>
      <c r="AA111" s="54">
        <v>21912</v>
      </c>
      <c r="AB111" s="54">
        <v>21552</v>
      </c>
      <c r="AC111" s="54">
        <v>22027</v>
      </c>
      <c r="AD111" s="54">
        <v>21052</v>
      </c>
      <c r="AE111" s="54">
        <v>20173</v>
      </c>
      <c r="AF111" s="54">
        <v>19447</v>
      </c>
      <c r="AG111" s="54">
        <v>18942</v>
      </c>
      <c r="AH111" s="54">
        <v>18539</v>
      </c>
      <c r="AI111" s="54">
        <v>18419</v>
      </c>
      <c r="AJ111" s="54">
        <v>18512</v>
      </c>
      <c r="AK111" s="54">
        <v>18660</v>
      </c>
      <c r="AL111" s="54">
        <v>19028</v>
      </c>
      <c r="AM111" s="54">
        <v>19449</v>
      </c>
      <c r="AN111" s="54">
        <v>19230</v>
      </c>
      <c r="AO111" s="54">
        <v>20354</v>
      </c>
      <c r="AP111" s="54">
        <v>21857</v>
      </c>
      <c r="AQ111" s="54">
        <v>23543</v>
      </c>
      <c r="AR111" s="54">
        <v>25498</v>
      </c>
    </row>
    <row r="112" spans="1:44" ht="16.5" thickBot="1" thickTop="1">
      <c r="A112" s="4">
        <v>5</v>
      </c>
      <c r="B112" s="55" t="str">
        <f>INDEX('[2]world'!$D$3:$D$400,MATCH(C112,'[2]world'!$B$3:$B$400,0))</f>
        <v>SWE</v>
      </c>
      <c r="C112" s="39" t="s">
        <v>64</v>
      </c>
      <c r="D112" s="22" t="str">
        <f>INDEX('[2]sex'!$D$3:$D$176,MATCH(E112,'[2]sex'!$B$3:$B$176,0))</f>
        <v>females</v>
      </c>
      <c r="E112" s="40" t="s">
        <v>34</v>
      </c>
      <c r="F112" s="41" t="str">
        <f>INDEX('[1]Age'!$D$3:$D$150,MATCH(G112,'[1]Age'!$B$3:$B$150,0))</f>
        <v>25_29_</v>
      </c>
      <c r="G112" s="42" t="s">
        <v>38</v>
      </c>
      <c r="H112" s="54">
        <v>26492</v>
      </c>
      <c r="I112" s="54">
        <v>27669</v>
      </c>
      <c r="J112" s="54">
        <v>28547</v>
      </c>
      <c r="K112" s="54">
        <v>28499</v>
      </c>
      <c r="L112" s="54">
        <v>28465</v>
      </c>
      <c r="M112" s="54">
        <v>27834</v>
      </c>
      <c r="N112" s="54">
        <v>27105</v>
      </c>
      <c r="O112" s="54">
        <v>26423</v>
      </c>
      <c r="P112" s="54">
        <v>25887</v>
      </c>
      <c r="Q112" s="54">
        <v>25141</v>
      </c>
      <c r="R112" s="54">
        <v>23994</v>
      </c>
      <c r="S112" s="54">
        <v>22836</v>
      </c>
      <c r="T112" s="54">
        <v>22266</v>
      </c>
      <c r="U112" s="54">
        <v>21794</v>
      </c>
      <c r="V112" s="54">
        <v>22034</v>
      </c>
      <c r="W112" s="54">
        <v>23110</v>
      </c>
      <c r="X112" s="54">
        <v>25114</v>
      </c>
      <c r="Y112" s="54">
        <v>26849</v>
      </c>
      <c r="Z112" s="54">
        <v>27467</v>
      </c>
      <c r="AA112" s="54">
        <v>27563</v>
      </c>
      <c r="AB112" s="54">
        <v>28351</v>
      </c>
      <c r="AC112" s="54">
        <v>29947</v>
      </c>
      <c r="AD112" s="54">
        <v>29082</v>
      </c>
      <c r="AE112" s="54">
        <v>28295</v>
      </c>
      <c r="AF112" s="54">
        <v>27729</v>
      </c>
      <c r="AG112" s="54">
        <v>26232</v>
      </c>
      <c r="AH112" s="54">
        <v>25566</v>
      </c>
      <c r="AI112" s="54">
        <v>25270</v>
      </c>
      <c r="AJ112" s="54">
        <v>25089</v>
      </c>
      <c r="AK112" s="54">
        <v>25235</v>
      </c>
      <c r="AL112" s="54">
        <v>26122</v>
      </c>
      <c r="AM112" s="54">
        <v>27110</v>
      </c>
      <c r="AN112" s="54">
        <v>27804</v>
      </c>
      <c r="AO112" s="54">
        <v>28702</v>
      </c>
      <c r="AP112" s="54">
        <v>31037</v>
      </c>
      <c r="AQ112" s="54">
        <v>33903</v>
      </c>
      <c r="AR112" s="54">
        <v>37038</v>
      </c>
    </row>
    <row r="113" spans="1:44" ht="16.5" thickBot="1" thickTop="1">
      <c r="A113" s="4">
        <v>5</v>
      </c>
      <c r="B113" s="55" t="str">
        <f>INDEX('[2]world'!$D$3:$D$400,MATCH(C113,'[2]world'!$B$3:$B$400,0))</f>
        <v>SWE</v>
      </c>
      <c r="C113" s="39" t="s">
        <v>64</v>
      </c>
      <c r="D113" s="22" t="str">
        <f>INDEX('[2]sex'!$D$3:$D$176,MATCH(E113,'[2]sex'!$B$3:$B$176,0))</f>
        <v>females</v>
      </c>
      <c r="E113" s="40" t="s">
        <v>34</v>
      </c>
      <c r="F113" s="41" t="str">
        <f>INDEX('[1]Age'!$D$3:$D$150,MATCH(G113,'[1]Age'!$B$3:$B$150,0))</f>
        <v>30_34_</v>
      </c>
      <c r="G113" s="42" t="s">
        <v>39</v>
      </c>
      <c r="H113" s="54">
        <v>18406</v>
      </c>
      <c r="I113" s="54">
        <v>18785</v>
      </c>
      <c r="J113" s="54">
        <v>20081</v>
      </c>
      <c r="K113" s="54">
        <v>21388</v>
      </c>
      <c r="L113" s="54">
        <v>23306</v>
      </c>
      <c r="M113" s="54">
        <v>24863</v>
      </c>
      <c r="N113" s="54">
        <v>26140</v>
      </c>
      <c r="O113" s="54">
        <v>26682</v>
      </c>
      <c r="P113" s="54">
        <v>26454</v>
      </c>
      <c r="Q113" s="54">
        <v>25994</v>
      </c>
      <c r="R113" s="54">
        <v>25156</v>
      </c>
      <c r="S113" s="54">
        <v>24104</v>
      </c>
      <c r="T113" s="54">
        <v>23254</v>
      </c>
      <c r="U113" s="54">
        <v>23084</v>
      </c>
      <c r="V113" s="54">
        <v>23315</v>
      </c>
      <c r="W113" s="54">
        <v>23946</v>
      </c>
      <c r="X113" s="54">
        <v>25351</v>
      </c>
      <c r="Y113" s="54">
        <v>26961</v>
      </c>
      <c r="Z113" s="54">
        <v>27505</v>
      </c>
      <c r="AA113" s="54">
        <v>27806</v>
      </c>
      <c r="AB113" s="54">
        <v>28683</v>
      </c>
      <c r="AC113" s="54">
        <v>30611</v>
      </c>
      <c r="AD113" s="54">
        <v>29885</v>
      </c>
      <c r="AE113" s="54">
        <v>29325</v>
      </c>
      <c r="AF113" s="54">
        <v>28887</v>
      </c>
      <c r="AG113" s="54">
        <v>27977</v>
      </c>
      <c r="AH113" s="54">
        <v>27195</v>
      </c>
      <c r="AI113" s="54">
        <v>26916</v>
      </c>
      <c r="AJ113" s="54">
        <v>26810</v>
      </c>
      <c r="AK113" s="54">
        <v>26821</v>
      </c>
      <c r="AL113" s="54">
        <v>26995</v>
      </c>
      <c r="AM113" s="54">
        <v>27473</v>
      </c>
      <c r="AN113" s="54">
        <v>27354</v>
      </c>
      <c r="AO113" s="54">
        <v>27679</v>
      </c>
      <c r="AP113" s="54">
        <v>29502</v>
      </c>
      <c r="AQ113" s="54">
        <v>32075</v>
      </c>
      <c r="AR113" s="54">
        <v>34428</v>
      </c>
    </row>
    <row r="114" spans="1:44" ht="16.5" thickBot="1" thickTop="1">
      <c r="A114" s="4">
        <v>5</v>
      </c>
      <c r="B114" s="55" t="str">
        <f>INDEX('[2]world'!$D$3:$D$400,MATCH(C114,'[2]world'!$B$3:$B$400,0))</f>
        <v>SWE</v>
      </c>
      <c r="C114" s="39" t="s">
        <v>64</v>
      </c>
      <c r="D114" s="22" t="str">
        <f>INDEX('[2]sex'!$D$3:$D$176,MATCH(E114,'[2]sex'!$B$3:$B$176,0))</f>
        <v>females</v>
      </c>
      <c r="E114" s="40" t="s">
        <v>34</v>
      </c>
      <c r="F114" s="41" t="str">
        <f>INDEX('[1]Age'!$D$3:$D$150,MATCH(G114,'[1]Age'!$B$3:$B$150,0))</f>
        <v>35_39_</v>
      </c>
      <c r="G114" s="42" t="s">
        <v>40</v>
      </c>
      <c r="H114" s="54">
        <v>14393</v>
      </c>
      <c r="I114" s="54">
        <v>14759</v>
      </c>
      <c r="J114" s="54">
        <v>15066</v>
      </c>
      <c r="K114" s="54">
        <v>15533</v>
      </c>
      <c r="L114" s="54">
        <v>15606</v>
      </c>
      <c r="M114" s="54">
        <v>15745</v>
      </c>
      <c r="N114" s="54">
        <v>16028</v>
      </c>
      <c r="O114" s="54">
        <v>16916</v>
      </c>
      <c r="P114" s="54">
        <v>18034</v>
      </c>
      <c r="Q114" s="54">
        <v>19612</v>
      </c>
      <c r="R114" s="54">
        <v>20824</v>
      </c>
      <c r="S114" s="54">
        <v>21916</v>
      </c>
      <c r="T114" s="54">
        <v>22205</v>
      </c>
      <c r="U114" s="54">
        <v>22005</v>
      </c>
      <c r="V114" s="54">
        <v>22024</v>
      </c>
      <c r="W114" s="54">
        <v>22132</v>
      </c>
      <c r="X114" s="54">
        <v>22975</v>
      </c>
      <c r="Y114" s="54">
        <v>23828</v>
      </c>
      <c r="Z114" s="54">
        <v>24469</v>
      </c>
      <c r="AA114" s="54">
        <v>24807</v>
      </c>
      <c r="AB114" s="54">
        <v>25123</v>
      </c>
      <c r="AC114" s="54">
        <v>26559</v>
      </c>
      <c r="AD114" s="54">
        <v>26556</v>
      </c>
      <c r="AE114" s="54">
        <v>26142</v>
      </c>
      <c r="AF114" s="54">
        <v>25952</v>
      </c>
      <c r="AG114" s="54">
        <v>24916</v>
      </c>
      <c r="AH114" s="54">
        <v>24267</v>
      </c>
      <c r="AI114" s="54">
        <v>23635</v>
      </c>
      <c r="AJ114" s="54">
        <v>23628</v>
      </c>
      <c r="AK114" s="54">
        <v>23358</v>
      </c>
      <c r="AL114" s="54">
        <v>23663</v>
      </c>
      <c r="AM114" s="54">
        <v>24041</v>
      </c>
      <c r="AN114" s="54">
        <v>24093</v>
      </c>
      <c r="AO114" s="54">
        <v>24248</v>
      </c>
      <c r="AP114" s="54">
        <v>25531</v>
      </c>
      <c r="AQ114" s="54">
        <v>27124</v>
      </c>
      <c r="AR114" s="54">
        <v>28744</v>
      </c>
    </row>
    <row r="115" spans="1:44" ht="16.5" thickBot="1" thickTop="1">
      <c r="A115" s="4">
        <v>5</v>
      </c>
      <c r="B115" s="55" t="str">
        <f>INDEX('[2]world'!$D$3:$D$400,MATCH(C115,'[2]world'!$B$3:$B$400,0))</f>
        <v>SWE</v>
      </c>
      <c r="C115" s="39" t="s">
        <v>64</v>
      </c>
      <c r="D115" s="22" t="str">
        <f>INDEX('[2]sex'!$D$3:$D$176,MATCH(E115,'[2]sex'!$B$3:$B$176,0))</f>
        <v>females</v>
      </c>
      <c r="E115" s="40" t="s">
        <v>34</v>
      </c>
      <c r="F115" s="41" t="str">
        <f>INDEX('[1]Age'!$D$3:$D$150,MATCH(G115,'[1]Age'!$B$3:$B$150,0))</f>
        <v>40_44_</v>
      </c>
      <c r="G115" s="42" t="s">
        <v>41</v>
      </c>
      <c r="H115" s="54">
        <v>10662</v>
      </c>
      <c r="I115" s="54">
        <v>10849</v>
      </c>
      <c r="J115" s="54">
        <v>11050</v>
      </c>
      <c r="K115" s="54">
        <v>11394</v>
      </c>
      <c r="L115" s="54">
        <v>11630</v>
      </c>
      <c r="M115" s="54">
        <v>11948</v>
      </c>
      <c r="N115" s="54">
        <v>12217</v>
      </c>
      <c r="O115" s="54">
        <v>12295</v>
      </c>
      <c r="P115" s="54">
        <v>12667</v>
      </c>
      <c r="Q115" s="54">
        <v>12863</v>
      </c>
      <c r="R115" s="54">
        <v>13202</v>
      </c>
      <c r="S115" s="54">
        <v>13422</v>
      </c>
      <c r="T115" s="54">
        <v>14217</v>
      </c>
      <c r="U115" s="54">
        <v>15303</v>
      </c>
      <c r="V115" s="54">
        <v>16770</v>
      </c>
      <c r="W115" s="54">
        <v>18283</v>
      </c>
      <c r="X115" s="54">
        <v>19953</v>
      </c>
      <c r="Y115" s="54">
        <v>21279</v>
      </c>
      <c r="Z115" s="54">
        <v>21330</v>
      </c>
      <c r="AA115" s="54">
        <v>21189</v>
      </c>
      <c r="AB115" s="54">
        <v>20967</v>
      </c>
      <c r="AC115" s="54">
        <v>21533</v>
      </c>
      <c r="AD115" s="54">
        <v>21566</v>
      </c>
      <c r="AE115" s="54">
        <v>21933</v>
      </c>
      <c r="AF115" s="54">
        <v>22006</v>
      </c>
      <c r="AG115" s="54">
        <v>21159</v>
      </c>
      <c r="AH115" s="54">
        <v>20707</v>
      </c>
      <c r="AI115" s="54">
        <v>20573</v>
      </c>
      <c r="AJ115" s="54">
        <v>20270</v>
      </c>
      <c r="AK115" s="54">
        <v>19813</v>
      </c>
      <c r="AL115" s="54">
        <v>19895</v>
      </c>
      <c r="AM115" s="54">
        <v>20072</v>
      </c>
      <c r="AN115" s="54">
        <v>19899</v>
      </c>
      <c r="AO115" s="54">
        <v>19927</v>
      </c>
      <c r="AP115" s="54">
        <v>20521</v>
      </c>
      <c r="AQ115" s="54">
        <v>21581</v>
      </c>
      <c r="AR115" s="54">
        <v>23106</v>
      </c>
    </row>
    <row r="116" spans="1:44" ht="16.5" thickBot="1" thickTop="1">
      <c r="A116" s="4">
        <v>5</v>
      </c>
      <c r="B116" s="55" t="str">
        <f>INDEX('[2]world'!$D$3:$D$400,MATCH(C116,'[2]world'!$B$3:$B$400,0))</f>
        <v>SWE</v>
      </c>
      <c r="C116" s="39" t="s">
        <v>64</v>
      </c>
      <c r="D116" s="22" t="str">
        <f>INDEX('[2]sex'!$D$3:$D$176,MATCH(E116,'[2]sex'!$B$3:$B$176,0))</f>
        <v>females</v>
      </c>
      <c r="E116" s="40" t="s">
        <v>34</v>
      </c>
      <c r="F116" s="41" t="str">
        <f>INDEX('[1]Age'!$D$3:$D$150,MATCH(G116,'[1]Age'!$B$3:$B$150,0))</f>
        <v>45_49_</v>
      </c>
      <c r="G116" s="42" t="s">
        <v>42</v>
      </c>
      <c r="H116" s="54">
        <v>7838</v>
      </c>
      <c r="I116" s="54">
        <v>8221</v>
      </c>
      <c r="J116" s="54">
        <v>8688</v>
      </c>
      <c r="K116" s="54">
        <v>8876</v>
      </c>
      <c r="L116" s="54">
        <v>9096</v>
      </c>
      <c r="M116" s="54">
        <v>9053</v>
      </c>
      <c r="N116" s="54">
        <v>9060</v>
      </c>
      <c r="O116" s="54">
        <v>9140</v>
      </c>
      <c r="P116" s="54">
        <v>9348</v>
      </c>
      <c r="Q116" s="54">
        <v>9710</v>
      </c>
      <c r="R116" s="54">
        <v>10073</v>
      </c>
      <c r="S116" s="54">
        <v>10368</v>
      </c>
      <c r="T116" s="54">
        <v>10559</v>
      </c>
      <c r="U116" s="54">
        <v>10922</v>
      </c>
      <c r="V116" s="54">
        <v>11222</v>
      </c>
      <c r="W116" s="54">
        <v>11815</v>
      </c>
      <c r="X116" s="54">
        <v>12633</v>
      </c>
      <c r="Y116" s="54">
        <v>13807</v>
      </c>
      <c r="Z116" s="54">
        <v>14833</v>
      </c>
      <c r="AA116" s="54">
        <v>16036</v>
      </c>
      <c r="AB116" s="54">
        <v>16837</v>
      </c>
      <c r="AC116" s="54">
        <v>18128</v>
      </c>
      <c r="AD116" s="54">
        <v>18740</v>
      </c>
      <c r="AE116" s="54">
        <v>18739</v>
      </c>
      <c r="AF116" s="54">
        <v>18610</v>
      </c>
      <c r="AG116" s="54">
        <v>18123</v>
      </c>
      <c r="AH116" s="54">
        <v>17780</v>
      </c>
      <c r="AI116" s="54">
        <v>17535</v>
      </c>
      <c r="AJ116" s="54">
        <v>17515</v>
      </c>
      <c r="AK116" s="54">
        <v>17397</v>
      </c>
      <c r="AL116" s="54">
        <v>17126</v>
      </c>
      <c r="AM116" s="54">
        <v>17107</v>
      </c>
      <c r="AN116" s="54">
        <v>17043</v>
      </c>
      <c r="AO116" s="54">
        <v>16695</v>
      </c>
      <c r="AP116" s="54">
        <v>17022</v>
      </c>
      <c r="AQ116" s="54">
        <v>17771</v>
      </c>
      <c r="AR116" s="54">
        <v>18534</v>
      </c>
    </row>
    <row r="117" spans="1:44" ht="16.5" thickBot="1" thickTop="1">
      <c r="A117" s="4">
        <v>5</v>
      </c>
      <c r="B117" s="55" t="str">
        <f>INDEX('[2]world'!$D$3:$D$400,MATCH(C117,'[2]world'!$B$3:$B$400,0))</f>
        <v>SWE</v>
      </c>
      <c r="C117" s="39" t="s">
        <v>64</v>
      </c>
      <c r="D117" s="22" t="str">
        <f>INDEX('[2]sex'!$D$3:$D$176,MATCH(E117,'[2]sex'!$B$3:$B$176,0))</f>
        <v>females</v>
      </c>
      <c r="E117" s="40" t="s">
        <v>34</v>
      </c>
      <c r="F117" s="41" t="str">
        <f>INDEX('[1]Age'!$D$3:$D$150,MATCH(G117,'[1]Age'!$B$3:$B$150,0))</f>
        <v>50_54_</v>
      </c>
      <c r="G117" s="42" t="s">
        <v>43</v>
      </c>
      <c r="H117" s="54">
        <v>5386</v>
      </c>
      <c r="I117" s="54">
        <v>5752</v>
      </c>
      <c r="J117" s="54">
        <v>5935</v>
      </c>
      <c r="K117" s="54">
        <v>6088</v>
      </c>
      <c r="L117" s="54">
        <v>6183</v>
      </c>
      <c r="M117" s="54">
        <v>6476</v>
      </c>
      <c r="N117" s="54">
        <v>6795</v>
      </c>
      <c r="O117" s="54">
        <v>7137</v>
      </c>
      <c r="P117" s="54">
        <v>7387</v>
      </c>
      <c r="Q117" s="54">
        <v>7687</v>
      </c>
      <c r="R117" s="54">
        <v>7714</v>
      </c>
      <c r="S117" s="54">
        <v>7804</v>
      </c>
      <c r="T117" s="54">
        <v>7837</v>
      </c>
      <c r="U117" s="54">
        <v>8096</v>
      </c>
      <c r="V117" s="54">
        <v>8607</v>
      </c>
      <c r="W117" s="54">
        <v>9205</v>
      </c>
      <c r="X117" s="54">
        <v>9810</v>
      </c>
      <c r="Y117" s="54">
        <v>10241</v>
      </c>
      <c r="Z117" s="54">
        <v>10733</v>
      </c>
      <c r="AA117" s="54">
        <v>10864</v>
      </c>
      <c r="AB117" s="54">
        <v>11015</v>
      </c>
      <c r="AC117" s="54">
        <v>11712</v>
      </c>
      <c r="AD117" s="54">
        <v>12583</v>
      </c>
      <c r="AE117" s="54">
        <v>13412</v>
      </c>
      <c r="AF117" s="54">
        <v>14574</v>
      </c>
      <c r="AG117" s="54">
        <v>15313</v>
      </c>
      <c r="AH117" s="54">
        <v>16008</v>
      </c>
      <c r="AI117" s="54">
        <v>16251</v>
      </c>
      <c r="AJ117" s="54">
        <v>16057</v>
      </c>
      <c r="AK117" s="54">
        <v>15634</v>
      </c>
      <c r="AL117" s="54">
        <v>15075</v>
      </c>
      <c r="AM117" s="54">
        <v>14815</v>
      </c>
      <c r="AN117" s="54">
        <v>14450</v>
      </c>
      <c r="AO117" s="54">
        <v>14205</v>
      </c>
      <c r="AP117" s="54">
        <v>14514</v>
      </c>
      <c r="AQ117" s="54">
        <v>14765</v>
      </c>
      <c r="AR117" s="54">
        <v>15261</v>
      </c>
    </row>
    <row r="118" spans="1:44" ht="16.5" thickBot="1" thickTop="1">
      <c r="A118" s="4">
        <v>5</v>
      </c>
      <c r="B118" s="55" t="str">
        <f>INDEX('[2]world'!$D$3:$D$400,MATCH(C118,'[2]world'!$B$3:$B$400,0))</f>
        <v>SWE</v>
      </c>
      <c r="C118" s="39" t="s">
        <v>64</v>
      </c>
      <c r="D118" s="22" t="str">
        <f>INDEX('[2]sex'!$D$3:$D$176,MATCH(E118,'[2]sex'!$B$3:$B$176,0))</f>
        <v>females</v>
      </c>
      <c r="E118" s="40" t="s">
        <v>34</v>
      </c>
      <c r="F118" s="41" t="str">
        <f>INDEX('[1]Age'!$D$3:$D$150,MATCH(G118,'[1]Age'!$B$3:$B$150,0))</f>
        <v>55_59_</v>
      </c>
      <c r="G118" s="42" t="s">
        <v>44</v>
      </c>
      <c r="H118" s="54">
        <v>3289</v>
      </c>
      <c r="I118" s="54">
        <v>3259</v>
      </c>
      <c r="J118" s="54">
        <v>3491</v>
      </c>
      <c r="K118" s="54">
        <v>3774</v>
      </c>
      <c r="L118" s="54">
        <v>4036</v>
      </c>
      <c r="M118" s="54">
        <v>4342</v>
      </c>
      <c r="N118" s="54">
        <v>4598</v>
      </c>
      <c r="O118" s="54">
        <v>4758</v>
      </c>
      <c r="P118" s="54">
        <v>5056</v>
      </c>
      <c r="Q118" s="54">
        <v>5374</v>
      </c>
      <c r="R118" s="54">
        <v>5716</v>
      </c>
      <c r="S118" s="54">
        <v>6017</v>
      </c>
      <c r="T118" s="54">
        <v>6353</v>
      </c>
      <c r="U118" s="54">
        <v>6524</v>
      </c>
      <c r="V118" s="54">
        <v>6823</v>
      </c>
      <c r="W118" s="54">
        <v>7111</v>
      </c>
      <c r="X118" s="54">
        <v>7541</v>
      </c>
      <c r="Y118" s="54">
        <v>7865</v>
      </c>
      <c r="Z118" s="54">
        <v>8180</v>
      </c>
      <c r="AA118" s="54">
        <v>8556</v>
      </c>
      <c r="AB118" s="54">
        <v>8888</v>
      </c>
      <c r="AC118" s="54">
        <v>9596</v>
      </c>
      <c r="AD118" s="54">
        <v>10013</v>
      </c>
      <c r="AE118" s="54">
        <v>10502</v>
      </c>
      <c r="AF118" s="54">
        <v>10474</v>
      </c>
      <c r="AG118" s="54">
        <v>10474</v>
      </c>
      <c r="AH118" s="54">
        <v>10659</v>
      </c>
      <c r="AI118" s="54">
        <v>11222</v>
      </c>
      <c r="AJ118" s="54">
        <v>11997</v>
      </c>
      <c r="AK118" s="54">
        <v>12862</v>
      </c>
      <c r="AL118" s="54">
        <v>13387</v>
      </c>
      <c r="AM118" s="54">
        <v>13817</v>
      </c>
      <c r="AN118" s="54">
        <v>13911</v>
      </c>
      <c r="AO118" s="54">
        <v>13461</v>
      </c>
      <c r="AP118" s="54">
        <v>13322</v>
      </c>
      <c r="AQ118" s="54">
        <v>13168</v>
      </c>
      <c r="AR118" s="54">
        <v>13031</v>
      </c>
    </row>
    <row r="119" spans="1:44" ht="16.5" thickBot="1" thickTop="1">
      <c r="A119" s="4">
        <v>5</v>
      </c>
      <c r="B119" s="55" t="str">
        <f>INDEX('[2]world'!$D$3:$D$400,MATCH(C119,'[2]world'!$B$3:$B$400,0))</f>
        <v>SWE</v>
      </c>
      <c r="C119" s="39" t="s">
        <v>64</v>
      </c>
      <c r="D119" s="22" t="str">
        <f>INDEX('[2]sex'!$D$3:$D$176,MATCH(E119,'[2]sex'!$B$3:$B$176,0))</f>
        <v>females</v>
      </c>
      <c r="E119" s="40" t="s">
        <v>34</v>
      </c>
      <c r="F119" s="41" t="str">
        <f>INDEX('[1]Age'!$D$3:$D$150,MATCH(G119,'[1]Age'!$B$3:$B$150,0))</f>
        <v>60_64_</v>
      </c>
      <c r="G119" s="42" t="s">
        <v>45</v>
      </c>
      <c r="H119" s="54">
        <v>2508</v>
      </c>
      <c r="I119" s="54">
        <v>2654</v>
      </c>
      <c r="J119" s="54">
        <v>2751</v>
      </c>
      <c r="K119" s="54">
        <v>2606</v>
      </c>
      <c r="L119" s="54">
        <v>2642</v>
      </c>
      <c r="M119" s="54">
        <v>2641</v>
      </c>
      <c r="N119" s="54">
        <v>2664</v>
      </c>
      <c r="O119" s="54">
        <v>2908</v>
      </c>
      <c r="P119" s="54">
        <v>3203</v>
      </c>
      <c r="Q119" s="54">
        <v>3664</v>
      </c>
      <c r="R119" s="54">
        <v>3963</v>
      </c>
      <c r="S119" s="54">
        <v>4292</v>
      </c>
      <c r="T119" s="54">
        <v>4413</v>
      </c>
      <c r="U119" s="54">
        <v>4720</v>
      </c>
      <c r="V119" s="54">
        <v>4989</v>
      </c>
      <c r="W119" s="54">
        <v>5479</v>
      </c>
      <c r="X119" s="54">
        <v>6006</v>
      </c>
      <c r="Y119" s="54">
        <v>6690</v>
      </c>
      <c r="Z119" s="54">
        <v>7006</v>
      </c>
      <c r="AA119" s="54">
        <v>7257</v>
      </c>
      <c r="AB119" s="54">
        <v>7369</v>
      </c>
      <c r="AC119" s="54">
        <v>8051</v>
      </c>
      <c r="AD119" s="54">
        <v>8462</v>
      </c>
      <c r="AE119" s="54">
        <v>8804</v>
      </c>
      <c r="AF119" s="54">
        <v>8943</v>
      </c>
      <c r="AG119" s="54">
        <v>8986</v>
      </c>
      <c r="AH119" s="54">
        <v>8990</v>
      </c>
      <c r="AI119" s="54">
        <v>8872</v>
      </c>
      <c r="AJ119" s="54">
        <v>9087</v>
      </c>
      <c r="AK119" s="54">
        <v>8934</v>
      </c>
      <c r="AL119" s="54">
        <v>9014</v>
      </c>
      <c r="AM119" s="54">
        <v>9265</v>
      </c>
      <c r="AN119" s="54">
        <v>9750</v>
      </c>
      <c r="AO119" s="54">
        <v>10303</v>
      </c>
      <c r="AP119" s="54">
        <v>11126</v>
      </c>
      <c r="AQ119" s="54">
        <v>11805</v>
      </c>
      <c r="AR119" s="54">
        <v>12344</v>
      </c>
    </row>
    <row r="120" spans="1:44" ht="16.5" thickBot="1" thickTop="1">
      <c r="A120" s="4">
        <v>5</v>
      </c>
      <c r="B120" s="55" t="str">
        <f>INDEX('[2]world'!$D$3:$D$400,MATCH(C120,'[2]world'!$B$3:$B$400,0))</f>
        <v>SWE</v>
      </c>
      <c r="C120" s="39" t="s">
        <v>64</v>
      </c>
      <c r="D120" s="22" t="str">
        <f>INDEX('[2]sex'!$D$3:$D$176,MATCH(E120,'[2]sex'!$B$3:$B$176,0))</f>
        <v>females</v>
      </c>
      <c r="E120" s="40" t="s">
        <v>34</v>
      </c>
      <c r="F120" s="41" t="str">
        <f>INDEX('[1]Age'!$D$3:$D$150,MATCH(G120,'[1]Age'!$B$3:$B$150,0))</f>
        <v>65_69_</v>
      </c>
      <c r="G120" s="42" t="s">
        <v>46</v>
      </c>
      <c r="H120" s="54">
        <v>1729</v>
      </c>
      <c r="I120" s="54">
        <v>1782</v>
      </c>
      <c r="J120" s="54">
        <v>1833</v>
      </c>
      <c r="K120" s="54">
        <v>1868</v>
      </c>
      <c r="L120" s="54">
        <v>1943</v>
      </c>
      <c r="M120" s="54">
        <v>2027</v>
      </c>
      <c r="N120" s="54">
        <v>2164</v>
      </c>
      <c r="O120" s="54">
        <v>2293</v>
      </c>
      <c r="P120" s="54">
        <v>2283</v>
      </c>
      <c r="Q120" s="54">
        <v>2339</v>
      </c>
      <c r="R120" s="54">
        <v>2463</v>
      </c>
      <c r="S120" s="54">
        <v>2511</v>
      </c>
      <c r="T120" s="54">
        <v>2748</v>
      </c>
      <c r="U120" s="54">
        <v>2997</v>
      </c>
      <c r="V120" s="54">
        <v>3388</v>
      </c>
      <c r="W120" s="54">
        <v>3844</v>
      </c>
      <c r="X120" s="54">
        <v>4258</v>
      </c>
      <c r="Y120" s="54">
        <v>4681</v>
      </c>
      <c r="Z120" s="54">
        <v>5172</v>
      </c>
      <c r="AA120" s="54">
        <v>5495</v>
      </c>
      <c r="AB120" s="54">
        <v>5912</v>
      </c>
      <c r="AC120" s="54">
        <v>6525</v>
      </c>
      <c r="AD120" s="54">
        <v>7299</v>
      </c>
      <c r="AE120" s="54">
        <v>7657</v>
      </c>
      <c r="AF120" s="54">
        <v>7706</v>
      </c>
      <c r="AG120" s="54">
        <v>7586</v>
      </c>
      <c r="AH120" s="54">
        <v>7559</v>
      </c>
      <c r="AI120" s="54">
        <v>7295</v>
      </c>
      <c r="AJ120" s="54">
        <v>7262</v>
      </c>
      <c r="AK120" s="54">
        <v>7258</v>
      </c>
      <c r="AL120" s="54">
        <v>7356</v>
      </c>
      <c r="AM120" s="54">
        <v>7423</v>
      </c>
      <c r="AN120" s="54">
        <v>7428</v>
      </c>
      <c r="AO120" s="54">
        <v>7596</v>
      </c>
      <c r="AP120" s="54">
        <v>7641</v>
      </c>
      <c r="AQ120" s="54">
        <v>7947</v>
      </c>
      <c r="AR120" s="54">
        <v>8425</v>
      </c>
    </row>
    <row r="121" spans="1:44" ht="16.5" thickBot="1" thickTop="1">
      <c r="A121" s="4">
        <v>5</v>
      </c>
      <c r="B121" s="55" t="str">
        <f>INDEX('[2]world'!$D$3:$D$400,MATCH(C121,'[2]world'!$B$3:$B$400,0))</f>
        <v>SWE</v>
      </c>
      <c r="C121" s="39" t="s">
        <v>64</v>
      </c>
      <c r="D121" s="22" t="str">
        <f>INDEX('[2]sex'!$D$3:$D$176,MATCH(E121,'[2]sex'!$B$3:$B$176,0))</f>
        <v>females</v>
      </c>
      <c r="E121" s="40" t="s">
        <v>34</v>
      </c>
      <c r="F121" s="41" t="str">
        <f>INDEX('[1]Age'!$D$3:$D$150,MATCH(G121,'[1]Age'!$B$3:$B$150,0))</f>
        <v>70_74_</v>
      </c>
      <c r="G121" s="42" t="s">
        <v>47</v>
      </c>
      <c r="H121" s="54">
        <v>1135</v>
      </c>
      <c r="I121" s="54">
        <v>1199</v>
      </c>
      <c r="J121" s="54">
        <v>1197</v>
      </c>
      <c r="K121" s="54">
        <v>1238</v>
      </c>
      <c r="L121" s="54">
        <v>1323</v>
      </c>
      <c r="M121" s="54">
        <v>1432</v>
      </c>
      <c r="N121" s="54">
        <v>1488</v>
      </c>
      <c r="O121" s="54">
        <v>1575</v>
      </c>
      <c r="P121" s="54">
        <v>1680</v>
      </c>
      <c r="Q121" s="54">
        <v>1842</v>
      </c>
      <c r="R121" s="54">
        <v>1946</v>
      </c>
      <c r="S121" s="54">
        <v>2048</v>
      </c>
      <c r="T121" s="54">
        <v>2108</v>
      </c>
      <c r="U121" s="54">
        <v>2050</v>
      </c>
      <c r="V121" s="54">
        <v>2064</v>
      </c>
      <c r="W121" s="54">
        <v>2201</v>
      </c>
      <c r="X121" s="54">
        <v>2391</v>
      </c>
      <c r="Y121" s="54">
        <v>2771</v>
      </c>
      <c r="Z121" s="54">
        <v>3149</v>
      </c>
      <c r="AA121" s="54">
        <v>3648</v>
      </c>
      <c r="AB121" s="54">
        <v>3954</v>
      </c>
      <c r="AC121" s="54">
        <v>4430</v>
      </c>
      <c r="AD121" s="54">
        <v>4902</v>
      </c>
      <c r="AE121" s="54">
        <v>5396</v>
      </c>
      <c r="AF121" s="54">
        <v>5614</v>
      </c>
      <c r="AG121" s="54">
        <v>5826</v>
      </c>
      <c r="AH121" s="54">
        <v>5958</v>
      </c>
      <c r="AI121" s="54">
        <v>6121</v>
      </c>
      <c r="AJ121" s="54">
        <v>6045</v>
      </c>
      <c r="AK121" s="54">
        <v>5944</v>
      </c>
      <c r="AL121" s="54">
        <v>5797</v>
      </c>
      <c r="AM121" s="54">
        <v>5831</v>
      </c>
      <c r="AN121" s="54">
        <v>5715</v>
      </c>
      <c r="AO121" s="54">
        <v>5671</v>
      </c>
      <c r="AP121" s="54">
        <v>5804</v>
      </c>
      <c r="AQ121" s="54">
        <v>6086</v>
      </c>
      <c r="AR121" s="54">
        <v>6335</v>
      </c>
    </row>
    <row r="122" spans="1:44" ht="16.5" thickBot="1" thickTop="1">
      <c r="A122" s="4">
        <v>5</v>
      </c>
      <c r="B122" s="55" t="str">
        <f>INDEX('[2]world'!$D$3:$D$400,MATCH(C122,'[2]world'!$B$3:$B$400,0))</f>
        <v>SWE</v>
      </c>
      <c r="C122" s="39" t="s">
        <v>64</v>
      </c>
      <c r="D122" s="22" t="str">
        <f>INDEX('[2]sex'!$D$3:$D$176,MATCH(E122,'[2]sex'!$B$3:$B$176,0))</f>
        <v>females</v>
      </c>
      <c r="E122" s="40" t="s">
        <v>34</v>
      </c>
      <c r="F122" s="41" t="str">
        <f>INDEX('[1]Age'!$D$3:$D$150,MATCH(G122,'[1]Age'!$B$3:$B$150,0))</f>
        <v>75_79_</v>
      </c>
      <c r="G122" s="42" t="s">
        <v>48</v>
      </c>
      <c r="H122" s="54">
        <v>687</v>
      </c>
      <c r="I122" s="54">
        <v>730</v>
      </c>
      <c r="J122" s="54">
        <v>752</v>
      </c>
      <c r="K122" s="54">
        <v>785</v>
      </c>
      <c r="L122" s="54">
        <v>843</v>
      </c>
      <c r="M122" s="54">
        <v>885</v>
      </c>
      <c r="N122" s="54">
        <v>950</v>
      </c>
      <c r="O122" s="54">
        <v>975</v>
      </c>
      <c r="P122" s="54">
        <v>1051</v>
      </c>
      <c r="Q122" s="54">
        <v>1146</v>
      </c>
      <c r="R122" s="54">
        <v>1248</v>
      </c>
      <c r="S122" s="54">
        <v>1319</v>
      </c>
      <c r="T122" s="54">
        <v>1426</v>
      </c>
      <c r="U122" s="54">
        <v>1485</v>
      </c>
      <c r="V122" s="54">
        <v>1556</v>
      </c>
      <c r="W122" s="54">
        <v>1658</v>
      </c>
      <c r="X122" s="54">
        <v>1830</v>
      </c>
      <c r="Y122" s="54">
        <v>1914</v>
      </c>
      <c r="Z122" s="54">
        <v>1929</v>
      </c>
      <c r="AA122" s="54">
        <v>1994</v>
      </c>
      <c r="AB122" s="54">
        <v>2119</v>
      </c>
      <c r="AC122" s="54">
        <v>2302</v>
      </c>
      <c r="AD122" s="54">
        <v>2677</v>
      </c>
      <c r="AE122" s="54">
        <v>3015</v>
      </c>
      <c r="AF122" s="54">
        <v>3323</v>
      </c>
      <c r="AG122" s="54">
        <v>3493</v>
      </c>
      <c r="AH122" s="54">
        <v>3651</v>
      </c>
      <c r="AI122" s="54">
        <v>3791</v>
      </c>
      <c r="AJ122" s="54">
        <v>3945</v>
      </c>
      <c r="AK122" s="54">
        <v>4073</v>
      </c>
      <c r="AL122" s="54">
        <v>4217</v>
      </c>
      <c r="AM122" s="54">
        <v>4311</v>
      </c>
      <c r="AN122" s="54">
        <v>4519</v>
      </c>
      <c r="AO122" s="54">
        <v>4446</v>
      </c>
      <c r="AP122" s="54">
        <v>4481</v>
      </c>
      <c r="AQ122" s="54">
        <v>4478</v>
      </c>
      <c r="AR122" s="54">
        <v>4598</v>
      </c>
    </row>
    <row r="123" spans="1:44" ht="16.5" thickBot="1" thickTop="1">
      <c r="A123" s="4">
        <v>5</v>
      </c>
      <c r="B123" s="55" t="str">
        <f>INDEX('[2]world'!$D$3:$D$400,MATCH(C123,'[2]world'!$B$3:$B$400,0))</f>
        <v>SWE</v>
      </c>
      <c r="C123" s="39" t="s">
        <v>64</v>
      </c>
      <c r="D123" s="22" t="str">
        <f>INDEX('[2]sex'!$D$3:$D$176,MATCH(E123,'[2]sex'!$B$3:$B$176,0))</f>
        <v>females</v>
      </c>
      <c r="E123" s="40" t="s">
        <v>34</v>
      </c>
      <c r="F123" s="41" t="str">
        <f>INDEX('[1]Age'!$D$3:$D$150,MATCH(G123,'[1]Age'!$B$3:$B$150,0))</f>
        <v>80_84_</v>
      </c>
      <c r="G123" s="42" t="s">
        <v>49</v>
      </c>
      <c r="H123" s="54">
        <v>334</v>
      </c>
      <c r="I123" s="54">
        <v>339</v>
      </c>
      <c r="J123" s="54">
        <v>381</v>
      </c>
      <c r="K123" s="54">
        <v>379</v>
      </c>
      <c r="L123" s="54">
        <v>417</v>
      </c>
      <c r="M123" s="54">
        <v>454</v>
      </c>
      <c r="N123" s="54">
        <v>486</v>
      </c>
      <c r="O123" s="54">
        <v>518</v>
      </c>
      <c r="P123" s="54">
        <v>567</v>
      </c>
      <c r="Q123" s="54">
        <v>648</v>
      </c>
      <c r="R123" s="54">
        <v>685</v>
      </c>
      <c r="S123" s="54">
        <v>751</v>
      </c>
      <c r="T123" s="54">
        <v>775</v>
      </c>
      <c r="U123" s="54">
        <v>843</v>
      </c>
      <c r="V123" s="54">
        <v>884</v>
      </c>
      <c r="W123" s="54">
        <v>947</v>
      </c>
      <c r="X123" s="54">
        <v>1005</v>
      </c>
      <c r="Y123" s="54">
        <v>1138</v>
      </c>
      <c r="Z123" s="54">
        <v>1218</v>
      </c>
      <c r="AA123" s="54">
        <v>1335</v>
      </c>
      <c r="AB123" s="54">
        <v>1370</v>
      </c>
      <c r="AC123" s="54">
        <v>1537</v>
      </c>
      <c r="AD123" s="54">
        <v>1598</v>
      </c>
      <c r="AE123" s="54">
        <v>1667</v>
      </c>
      <c r="AF123" s="54">
        <v>1663</v>
      </c>
      <c r="AG123" s="54">
        <v>1676</v>
      </c>
      <c r="AH123" s="54">
        <v>1758</v>
      </c>
      <c r="AI123" s="54">
        <v>1962</v>
      </c>
      <c r="AJ123" s="54">
        <v>2132</v>
      </c>
      <c r="AK123" s="54">
        <v>2257</v>
      </c>
      <c r="AL123" s="54">
        <v>2396</v>
      </c>
      <c r="AM123" s="54">
        <v>2507</v>
      </c>
      <c r="AN123" s="54">
        <v>2603</v>
      </c>
      <c r="AO123" s="54">
        <v>2781</v>
      </c>
      <c r="AP123" s="54">
        <v>2816</v>
      </c>
      <c r="AQ123" s="54">
        <v>3007</v>
      </c>
      <c r="AR123" s="54">
        <v>3164</v>
      </c>
    </row>
    <row r="124" spans="1:44" ht="16.5" thickBot="1" thickTop="1">
      <c r="A124" s="4">
        <v>5</v>
      </c>
      <c r="B124" s="55" t="str">
        <f>INDEX('[2]world'!$D$3:$D$400,MATCH(C124,'[2]world'!$B$3:$B$400,0))</f>
        <v>SWE</v>
      </c>
      <c r="C124" s="39" t="s">
        <v>64</v>
      </c>
      <c r="D124" s="22" t="str">
        <f>INDEX('[2]sex'!$D$3:$D$176,MATCH(E124,'[2]sex'!$B$3:$B$176,0))</f>
        <v>females</v>
      </c>
      <c r="E124" s="40" t="s">
        <v>34</v>
      </c>
      <c r="F124" s="41" t="str">
        <f>INDEX('[1]Age'!$D$3:$D$150,MATCH(G124,'[1]Age'!$B$3:$B$150,0))</f>
        <v>85_89_</v>
      </c>
      <c r="G124" s="42" t="s">
        <v>50</v>
      </c>
      <c r="H124" s="54">
        <v>150</v>
      </c>
      <c r="I124" s="54">
        <v>168</v>
      </c>
      <c r="J124" s="54">
        <v>162</v>
      </c>
      <c r="K124" s="54">
        <v>162</v>
      </c>
      <c r="L124" s="54">
        <v>179</v>
      </c>
      <c r="M124" s="54">
        <v>184</v>
      </c>
      <c r="N124" s="54">
        <v>195</v>
      </c>
      <c r="O124" s="54">
        <v>207</v>
      </c>
      <c r="P124" s="54">
        <v>220</v>
      </c>
      <c r="Q124" s="54">
        <v>252</v>
      </c>
      <c r="R124" s="54">
        <v>282</v>
      </c>
      <c r="S124" s="54">
        <v>317</v>
      </c>
      <c r="T124" s="54">
        <v>354</v>
      </c>
      <c r="U124" s="54">
        <v>351</v>
      </c>
      <c r="V124" s="54">
        <v>388</v>
      </c>
      <c r="W124" s="54">
        <v>450</v>
      </c>
      <c r="X124" s="54">
        <v>501</v>
      </c>
      <c r="Y124" s="54">
        <v>524</v>
      </c>
      <c r="Z124" s="54">
        <v>566</v>
      </c>
      <c r="AA124" s="54">
        <v>616</v>
      </c>
      <c r="AB124" s="54">
        <v>655</v>
      </c>
      <c r="AC124" s="54">
        <v>708</v>
      </c>
      <c r="AD124" s="54">
        <v>800</v>
      </c>
      <c r="AE124" s="54">
        <v>876</v>
      </c>
      <c r="AF124" s="54">
        <v>920</v>
      </c>
      <c r="AG124" s="54">
        <v>948</v>
      </c>
      <c r="AH124" s="54">
        <v>1015</v>
      </c>
      <c r="AI124" s="54">
        <v>1008</v>
      </c>
      <c r="AJ124" s="54">
        <v>1004</v>
      </c>
      <c r="AK124" s="54">
        <v>1026</v>
      </c>
      <c r="AL124" s="54">
        <v>1027</v>
      </c>
      <c r="AM124" s="54">
        <v>1064</v>
      </c>
      <c r="AN124" s="54">
        <v>1212</v>
      </c>
      <c r="AO124" s="54">
        <v>1293</v>
      </c>
      <c r="AP124" s="54">
        <v>1378</v>
      </c>
      <c r="AQ124" s="54">
        <v>1451</v>
      </c>
      <c r="AR124" s="54">
        <v>1545</v>
      </c>
    </row>
    <row r="125" spans="1:44" ht="16.5" thickBot="1" thickTop="1">
      <c r="A125" s="4">
        <v>5</v>
      </c>
      <c r="B125" s="55" t="str">
        <f>INDEX('[2]world'!$D$3:$D$400,MATCH(C125,'[2]world'!$B$3:$B$400,0))</f>
        <v>SWE</v>
      </c>
      <c r="C125" s="39" t="s">
        <v>64</v>
      </c>
      <c r="D125" s="22" t="str">
        <f>INDEX('[2]sex'!$D$3:$D$176,MATCH(E125,'[2]sex'!$B$3:$B$176,0))</f>
        <v>females</v>
      </c>
      <c r="E125" s="40" t="s">
        <v>34</v>
      </c>
      <c r="F125" s="41" t="str">
        <f>INDEX('[1]Age'!$D$3:$D$150,MATCH(G125,'[1]Age'!$B$3:$B$150,0))</f>
        <v>90_94_</v>
      </c>
      <c r="G125" s="42" t="s">
        <v>51</v>
      </c>
      <c r="H125" s="54">
        <v>35</v>
      </c>
      <c r="I125" s="54">
        <v>39</v>
      </c>
      <c r="J125" s="54">
        <v>46</v>
      </c>
      <c r="K125" s="54">
        <v>49</v>
      </c>
      <c r="L125" s="54">
        <v>50</v>
      </c>
      <c r="M125" s="54">
        <v>69</v>
      </c>
      <c r="N125" s="54">
        <v>76</v>
      </c>
      <c r="O125" s="54">
        <v>82</v>
      </c>
      <c r="P125" s="54">
        <v>85</v>
      </c>
      <c r="Q125" s="54">
        <v>91</v>
      </c>
      <c r="R125" s="54">
        <v>96</v>
      </c>
      <c r="S125" s="54">
        <v>95</v>
      </c>
      <c r="T125" s="54">
        <v>102</v>
      </c>
      <c r="U125" s="54">
        <v>115</v>
      </c>
      <c r="V125" s="54">
        <v>118</v>
      </c>
      <c r="W125" s="54">
        <v>124</v>
      </c>
      <c r="X125" s="54">
        <v>134</v>
      </c>
      <c r="Y125" s="54">
        <v>167</v>
      </c>
      <c r="Z125" s="54">
        <v>177</v>
      </c>
      <c r="AA125" s="54">
        <v>192</v>
      </c>
      <c r="AB125" s="54">
        <v>214</v>
      </c>
      <c r="AC125" s="54">
        <v>239</v>
      </c>
      <c r="AD125" s="54">
        <v>267</v>
      </c>
      <c r="AE125" s="54">
        <v>306</v>
      </c>
      <c r="AF125" s="54">
        <v>325</v>
      </c>
      <c r="AG125" s="54">
        <v>339</v>
      </c>
      <c r="AH125" s="54">
        <v>336</v>
      </c>
      <c r="AI125" s="54">
        <v>375</v>
      </c>
      <c r="AJ125" s="54">
        <v>403</v>
      </c>
      <c r="AK125" s="54">
        <v>424</v>
      </c>
      <c r="AL125" s="54">
        <v>456</v>
      </c>
      <c r="AM125" s="54">
        <v>496</v>
      </c>
      <c r="AN125" s="54">
        <v>470</v>
      </c>
      <c r="AO125" s="54">
        <v>482</v>
      </c>
      <c r="AP125" s="54">
        <v>457</v>
      </c>
      <c r="AQ125" s="54">
        <v>473</v>
      </c>
      <c r="AR125" s="54">
        <v>519</v>
      </c>
    </row>
    <row r="126" spans="1:44" ht="16.5" thickBot="1" thickTop="1">
      <c r="A126" s="4">
        <v>5</v>
      </c>
      <c r="B126" s="55" t="str">
        <f>INDEX('[2]world'!$D$3:$D$400,MATCH(C126,'[2]world'!$B$3:$B$400,0))</f>
        <v>SWE</v>
      </c>
      <c r="C126" s="39" t="s">
        <v>64</v>
      </c>
      <c r="D126" s="22" t="str">
        <f>INDEX('[2]sex'!$D$3:$D$176,MATCH(E126,'[2]sex'!$B$3:$B$176,0))</f>
        <v>females</v>
      </c>
      <c r="E126" s="40" t="s">
        <v>34</v>
      </c>
      <c r="F126" s="41" t="str">
        <f>INDEX('[1]Age'!$D$3:$D$150,MATCH(G126,'[1]Age'!$B$3:$B$150,0))</f>
        <v>95_ </v>
      </c>
      <c r="G126" s="42" t="s">
        <v>52</v>
      </c>
      <c r="H126" s="54">
        <v>8</v>
      </c>
      <c r="I126" s="54">
        <v>12</v>
      </c>
      <c r="J126" s="54">
        <v>14</v>
      </c>
      <c r="K126" s="54">
        <v>12</v>
      </c>
      <c r="L126" s="54">
        <v>16</v>
      </c>
      <c r="M126" s="54">
        <v>15</v>
      </c>
      <c r="N126" s="54">
        <v>17</v>
      </c>
      <c r="O126" s="54">
        <v>14</v>
      </c>
      <c r="P126" s="54">
        <v>24</v>
      </c>
      <c r="Q126" s="54">
        <v>22</v>
      </c>
      <c r="R126" s="54">
        <v>24</v>
      </c>
      <c r="S126" s="54">
        <v>27</v>
      </c>
      <c r="T126" s="54">
        <v>31</v>
      </c>
      <c r="U126" s="54">
        <v>31</v>
      </c>
      <c r="V126" s="54">
        <v>30</v>
      </c>
      <c r="W126" s="54">
        <v>32</v>
      </c>
      <c r="X126" s="54">
        <v>37</v>
      </c>
      <c r="Y126" s="54">
        <v>46</v>
      </c>
      <c r="Z126" s="54">
        <v>51</v>
      </c>
      <c r="AA126" s="54">
        <v>51</v>
      </c>
      <c r="AB126" s="54">
        <v>52</v>
      </c>
      <c r="AC126" s="54">
        <v>59</v>
      </c>
      <c r="AD126" s="54">
        <v>80</v>
      </c>
      <c r="AE126" s="54">
        <v>89</v>
      </c>
      <c r="AF126" s="54">
        <v>93</v>
      </c>
      <c r="AG126" s="54">
        <v>107</v>
      </c>
      <c r="AH126" s="54">
        <v>119</v>
      </c>
      <c r="AI126" s="54">
        <v>125</v>
      </c>
      <c r="AJ126" s="54">
        <v>134</v>
      </c>
      <c r="AK126" s="54">
        <v>143</v>
      </c>
      <c r="AL126" s="54">
        <v>150</v>
      </c>
      <c r="AM126" s="54">
        <v>155</v>
      </c>
      <c r="AN126" s="54">
        <v>163</v>
      </c>
      <c r="AO126" s="54">
        <v>185</v>
      </c>
      <c r="AP126" s="54">
        <v>177</v>
      </c>
      <c r="AQ126" s="54">
        <v>191</v>
      </c>
      <c r="AR126" s="54">
        <v>211</v>
      </c>
    </row>
    <row r="127" ht="14.25" thickTop="1"/>
    <row r="129" ht="13.5">
      <c r="D129" s="1"/>
    </row>
  </sheetData>
  <sheetProtection/>
  <mergeCells count="5">
    <mergeCell ref="B1:M1"/>
    <mergeCell ref="D2:J2"/>
    <mergeCell ref="D3:J3"/>
    <mergeCell ref="D44:P44"/>
    <mergeCell ref="G5:M5"/>
  </mergeCells>
  <hyperlinks>
    <hyperlink ref="D3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2012-04-06T06:32:37Z</dcterms:modified>
  <cp:category/>
  <cp:version/>
  <cp:contentType/>
  <cp:contentStatus/>
</cp:coreProperties>
</file>