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<sst xmlns="http://schemas.openxmlformats.org/spreadsheetml/2006/main" count="52" uniqueCount="47">
  <si>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</si>
  <si>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</si>
  <si>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</si>
  <si>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</si>
  <si>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</si>
  <si>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</si>
  <si>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</si>
  <si>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</si>
  <si>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</si>
  <si>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</si>
  <si>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</si>
  <si>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</si>
  <si>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</si>
  <si>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</si>
  <si>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</si>
  <si>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</si>
  <si>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</si>
  <si>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</si>
  <si>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</si>
  <si>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</si>
  <si>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</si>
  <si>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</si>
  <si>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</si>
  <si>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</si>
  <si>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</si>
  <si>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</si>
  <si>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</si>
  <si>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</si>
  <si>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http://www.ssd.scb.se/databaser/makro/Visavar.asp?yp=tansss&amp;xu=C9233001&amp;omradekod=BE&amp;huvudtabell=BefUtv1749&amp;omradetext=Population&amp;tabelltext=Population+and+population+changes+in+Sweden%2E+Year&amp;preskat=O&amp;prodid=BE0101&amp;deltabell=+&amp;deltabellnamn=Befolkningsutvecklingen+i+riket%2E+%C5r&amp;innehall=Doda&amp;starttid=1749&amp;stopptid=2010&amp;Fromwhere=M&amp;lang=2&amp;langdb=2</t>
  </si>
  <si>
    <t>Численность иммигрантов</t>
  </si>
  <si>
    <t>Численность иммигрантов в Швеции, 1875-2010</t>
  </si>
  <si>
    <t>yum_031</t>
  </si>
  <si>
    <t>название категории 2</t>
  </si>
  <si>
    <t>№ категории 2 п/п</t>
  </si>
  <si>
    <t>код категории 2</t>
  </si>
  <si>
    <t>Число строк категории 2</t>
  </si>
  <si>
    <t>дата издания</t>
  </si>
  <si>
    <t>тип источника</t>
  </si>
  <si>
    <t>База данных</t>
  </si>
  <si>
    <t>Страна/Период</t>
  </si>
  <si>
    <t>Швеция</t>
  </si>
  <si>
    <t>Численность мигрантов</t>
  </si>
  <si>
    <t>Добавлено направление !</t>
  </si>
  <si>
    <t>направление миграции</t>
  </si>
  <si>
    <t>иммигранты</t>
  </si>
  <si>
    <t>направление миграции / год</t>
  </si>
  <si>
    <t>страны мира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</si>
</sst>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4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8.5"/>
      <color indexed="36"/>
      <name val="Arial Cyr"/>
      <family val="0"/>
    </font>
    <font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1"/>
      <color indexed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0"/>
      <color indexed="10"/>
      <name val="Arial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0" fillId="37" borderId="16" xfId="0" applyFill="1" applyBorder="1" applyAlignment="1">
      <alignment horizontal="center"/>
    </xf>
    <xf numFmtId="0" fontId="4" fillId="35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33" borderId="17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center" vertical="center"/>
    </xf>
    <xf numFmtId="0" fontId="2" fillId="34" borderId="12" xfId="42" applyNumberFormat="1" applyFill="1" applyBorder="1" applyAlignment="1" applyProtection="1">
      <alignment horizontal="left" vertical="center"/>
      <protection/>
    </xf>
    <xf numFmtId="14" fontId="6" fillId="34" borderId="22" xfId="0" applyNumberFormat="1" applyFont="1" applyFill="1" applyBorder="1" applyAlignment="1">
      <alignment horizontal="center" vertical="center"/>
    </xf>
    <xf numFmtId="14" fontId="6" fillId="38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13" fillId="36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35" borderId="24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0" fillId="37" borderId="16" xfId="53" applyFill="1" applyBorder="1" applyAlignment="1">
      <alignment horizontal="center"/>
      <protection/>
    </xf>
    <xf numFmtId="0" fontId="11" fillId="35" borderId="24" xfId="0" applyFont="1" applyFill="1" applyBorder="1" applyAlignment="1">
      <alignment horizontal="center" vertical="center"/>
    </xf>
    <xf numFmtId="0" fontId="16" fillId="37" borderId="16" xfId="0" applyNumberFormat="1" applyFont="1" applyFill="1" applyBorder="1" applyAlignment="1">
      <alignment horizontal="center"/>
    </xf>
    <xf numFmtId="0" fontId="16" fillId="37" borderId="16" xfId="0" applyFont="1" applyFill="1" applyBorder="1" applyAlignment="1">
      <alignment horizontal="center" vertical="center" wrapText="1"/>
    </xf>
    <xf numFmtId="0" fontId="16" fillId="39" borderId="1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36" borderId="0" xfId="0" applyFont="1" applyFill="1" applyAlignment="1">
      <alignment horizontal="left" vertical="center"/>
    </xf>
    <xf numFmtId="0" fontId="13" fillId="39" borderId="16" xfId="0" applyFont="1" applyFill="1" applyBorder="1" applyAlignment="1" applyProtection="1">
      <alignment horizontal="right"/>
      <protection locked="0"/>
    </xf>
    <xf numFmtId="0" fontId="7" fillId="40" borderId="0" xfId="0" applyFont="1" applyFill="1" applyBorder="1" applyAlignment="1">
      <alignment horizontal="center" vertical="center"/>
    </xf>
    <xf numFmtId="0" fontId="8" fillId="40" borderId="0" xfId="0" applyFont="1" applyFill="1" applyAlignment="1">
      <alignment vertical="center"/>
    </xf>
    <xf numFmtId="0" fontId="6" fillId="34" borderId="25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16" fillId="41" borderId="25" xfId="0" applyFont="1" applyFill="1" applyBorder="1" applyAlignment="1">
      <alignment horizontal="left" vertical="center"/>
    </xf>
    <xf numFmtId="0" fontId="16" fillId="41" borderId="26" xfId="0" applyFont="1" applyFill="1" applyBorder="1" applyAlignment="1">
      <alignment horizontal="left" vertical="center"/>
    </xf>
    <xf numFmtId="0" fontId="16" fillId="41" borderId="27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48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49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50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51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52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53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54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55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56</v>
          </cell>
          <cell r="D60" t="str">
            <v>NintMig</v>
          </cell>
        </row>
        <row r="61">
          <cell r="B61" t="str">
            <v>резерв</v>
          </cell>
          <cell r="C61">
            <v>57</v>
          </cell>
          <cell r="D61" t="str">
            <v>void</v>
          </cell>
        </row>
        <row r="62">
          <cell r="B62" t="str">
            <v>резерв</v>
          </cell>
          <cell r="C62">
            <v>58</v>
          </cell>
          <cell r="D62" t="str">
            <v>void</v>
          </cell>
        </row>
        <row r="63">
          <cell r="B63" t="str">
            <v>резерв</v>
          </cell>
          <cell r="C63">
            <v>59</v>
          </cell>
          <cell r="D63" t="str">
            <v>void</v>
          </cell>
        </row>
        <row r="64">
          <cell r="B64" t="str">
            <v>резерв</v>
          </cell>
          <cell r="C64">
            <v>60</v>
          </cell>
          <cell r="D64" t="str">
            <v>void</v>
          </cell>
        </row>
        <row r="65">
          <cell r="B65" t="str">
            <v>резерв</v>
          </cell>
          <cell r="C65">
            <v>61</v>
          </cell>
          <cell r="D65" t="str">
            <v>void</v>
          </cell>
        </row>
        <row r="66">
          <cell r="B66" t="str">
            <v>резерв</v>
          </cell>
          <cell r="C66">
            <v>62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50"/>
  <sheetViews>
    <sheetView tabSelected="1" zoomScalePageLayoutView="0" workbookViewId="0" topLeftCell="A43">
      <selection activeCell="E50" sqref="E50"/>
    </sheetView>
  </sheetViews>
  <sheetFormatPr defaultColWidth="9.125" defaultRowHeight="12.75"/>
  <cols>
    <col min="1" max="1" width="3.00390625" style="1" customWidth="1"/>
    <col min="2" max="2" width="5.50390625" style="1" customWidth="1"/>
    <col min="3" max="3" width="23.875" style="1" customWidth="1"/>
    <col min="4" max="4" width="21.875" style="2" customWidth="1"/>
    <col min="5" max="5" width="12.125" style="2" customWidth="1"/>
    <col min="6" max="6" width="5.25390625" style="35" customWidth="1"/>
    <col min="7" max="141" width="5.25390625" style="33" customWidth="1"/>
    <col min="142" max="16384" width="9.125" style="1" customWidth="1"/>
  </cols>
  <sheetData>
    <row r="1" spans="2:141" s="4" customFormat="1" ht="30" thickBot="1">
      <c r="B1" s="54" t="s">
        <v>20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</row>
    <row r="2" spans="1:141" s="4" customFormat="1" ht="15" customHeight="1" thickBot="1" thickTop="1">
      <c r="A2" s="4">
        <v>1</v>
      </c>
      <c r="B2" s="4">
        <v>1</v>
      </c>
      <c r="C2" s="22" t="s">
        <v>0</v>
      </c>
      <c r="D2" s="56" t="s">
        <v>41</v>
      </c>
      <c r="E2" s="57"/>
      <c r="F2" s="57"/>
      <c r="G2" s="57"/>
      <c r="H2" s="57"/>
      <c r="I2" s="57"/>
      <c r="J2" s="58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</row>
    <row r="3" spans="1:141" s="4" customFormat="1" ht="28.5" thickBot="1" thickTop="1">
      <c r="A3" s="4">
        <v>1</v>
      </c>
      <c r="B3" s="4">
        <v>2</v>
      </c>
      <c r="C3" s="23" t="s">
        <v>19</v>
      </c>
      <c r="D3" s="59" t="s">
        <v>30</v>
      </c>
      <c r="E3" s="60"/>
      <c r="F3" s="60"/>
      <c r="G3" s="60"/>
      <c r="H3" s="60"/>
      <c r="I3" s="60"/>
      <c r="J3" s="6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</row>
    <row r="4" spans="1:141" s="4" customFormat="1" ht="15" customHeight="1" thickBot="1" thickTop="1">
      <c r="A4" s="4">
        <v>1</v>
      </c>
      <c r="B4" s="4">
        <v>3</v>
      </c>
      <c r="C4" s="24" t="s">
        <v>16</v>
      </c>
      <c r="D4" s="25">
        <f>INDEX('[1]показатели'!$C$3:$C$66,MATCH(D2,'[1]показатели'!$B$3:$B$66,0))</f>
        <v>55</v>
      </c>
      <c r="E4" s="5"/>
      <c r="F4" s="37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</row>
    <row r="5" spans="1:141" s="4" customFormat="1" ht="15" customHeight="1" thickBot="1" thickTop="1">
      <c r="A5" s="4">
        <v>1</v>
      </c>
      <c r="B5" s="4">
        <v>4</v>
      </c>
      <c r="C5" s="24" t="s">
        <v>14</v>
      </c>
      <c r="D5" s="26" t="str">
        <f>INDEX('[1]показатели'!$D$3:$D$66,MATCH(D2,'[1]показатели'!$B$3:$B$66,0))</f>
        <v>NumMig</v>
      </c>
      <c r="E5" s="5"/>
      <c r="F5" s="37"/>
      <c r="G5" s="62" t="s">
        <v>29</v>
      </c>
      <c r="H5" s="63"/>
      <c r="I5" s="63"/>
      <c r="J5" s="63"/>
      <c r="K5" s="63"/>
      <c r="L5" s="63"/>
      <c r="M5" s="64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1:141" s="4" customFormat="1" ht="28.5" thickBot="1" thickTop="1">
      <c r="A6" s="4">
        <v>1</v>
      </c>
      <c r="B6" s="4">
        <v>5</v>
      </c>
      <c r="C6" s="27" t="s">
        <v>9</v>
      </c>
      <c r="D6" s="26">
        <f>D8+D19</f>
        <v>3</v>
      </c>
      <c r="E6" s="5"/>
      <c r="F6" s="37"/>
      <c r="G6" s="37" t="s">
        <v>42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</row>
    <row r="7" spans="3:141" s="4" customFormat="1" ht="16.5" thickBot="1" thickTop="1">
      <c r="C7" s="5"/>
      <c r="D7" s="3"/>
      <c r="E7" s="5"/>
      <c r="F7" s="37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</row>
    <row r="8" spans="1:141" s="4" customFormat="1" ht="32.25" thickBot="1" thickTop="1">
      <c r="A8" s="4">
        <v>1</v>
      </c>
      <c r="B8" s="4">
        <v>100</v>
      </c>
      <c r="C8" s="28" t="s">
        <v>1</v>
      </c>
      <c r="D8" s="29">
        <v>2</v>
      </c>
      <c r="E8" s="5"/>
      <c r="F8" s="37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</row>
    <row r="9" spans="1:141" s="4" customFormat="1" ht="15.75" customHeight="1" thickBot="1" thickTop="1">
      <c r="A9" s="4">
        <v>1</v>
      </c>
      <c r="B9" s="4">
        <v>111</v>
      </c>
      <c r="C9" s="7" t="s">
        <v>17</v>
      </c>
      <c r="D9" s="8" t="s">
        <v>46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</row>
    <row r="10" spans="1:141" s="4" customFormat="1" ht="16.5" thickBot="1" thickTop="1">
      <c r="A10" s="4">
        <v>1</v>
      </c>
      <c r="B10" s="4">
        <v>112</v>
      </c>
      <c r="C10" s="6" t="s">
        <v>18</v>
      </c>
      <c r="D10" s="25">
        <f>INDEX('[1]категории'!$C$3:$C$28,MATCH(D9,'[1]категории'!$B$3:$B$28,0))</f>
        <v>13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</row>
    <row r="11" spans="1:141" s="4" customFormat="1" ht="16.5" thickBot="1" thickTop="1">
      <c r="A11" s="4">
        <v>1</v>
      </c>
      <c r="B11" s="4">
        <v>113</v>
      </c>
      <c r="C11" s="6" t="s">
        <v>7</v>
      </c>
      <c r="D11" s="26" t="str">
        <f>INDEX('[1]категории'!$D$3:$D$28,MATCH(D9,'[1]категории'!$B$3:$B$28,0))</f>
        <v>World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2" spans="1:141" s="4" customFormat="1" ht="18.75" thickBot="1" thickTop="1">
      <c r="A12" s="4">
        <v>1</v>
      </c>
      <c r="B12" s="4">
        <v>114</v>
      </c>
      <c r="C12" s="10" t="s">
        <v>8</v>
      </c>
      <c r="D12" s="12">
        <v>1</v>
      </c>
      <c r="E12" s="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</row>
    <row r="13" spans="3:141" s="4" customFormat="1" ht="7.5" customHeight="1" thickBot="1" thickTop="1">
      <c r="C13" s="5"/>
      <c r="D13" s="3"/>
      <c r="E13" s="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</row>
    <row r="14" spans="1:141" s="4" customFormat="1" ht="15.75" customHeight="1" thickBot="1" thickTop="1">
      <c r="A14" s="4">
        <v>1</v>
      </c>
      <c r="B14" s="4">
        <v>121</v>
      </c>
      <c r="C14" s="7" t="s">
        <v>32</v>
      </c>
      <c r="D14" s="44" t="s">
        <v>43</v>
      </c>
      <c r="E14" s="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</row>
    <row r="15" spans="1:141" s="4" customFormat="1" ht="16.5" thickBot="1" thickTop="1">
      <c r="A15" s="4">
        <v>1</v>
      </c>
      <c r="B15" s="4">
        <v>122</v>
      </c>
      <c r="C15" s="6" t="s">
        <v>33</v>
      </c>
      <c r="D15" s="9">
        <f>MATCH(D14,'[1]категории'!$B$3:$B$28,0)</f>
        <v>20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</row>
    <row r="16" spans="1:141" s="4" customFormat="1" ht="16.5" thickBot="1" thickTop="1">
      <c r="A16" s="4">
        <v>1</v>
      </c>
      <c r="B16" s="4">
        <v>123</v>
      </c>
      <c r="C16" s="6" t="s">
        <v>34</v>
      </c>
      <c r="D16" s="11" t="str">
        <f>IF(ISNA(E32),"-?-",INDEX('[1]категории'!$D$3:$D$28,D15))</f>
        <v>MigDir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</row>
    <row r="17" spans="1:141" s="4" customFormat="1" ht="18.75" thickBot="1" thickTop="1">
      <c r="A17" s="4">
        <v>1</v>
      </c>
      <c r="B17" s="4">
        <v>124</v>
      </c>
      <c r="C17" s="10" t="s">
        <v>35</v>
      </c>
      <c r="D17" s="12">
        <v>1</v>
      </c>
      <c r="E17" s="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</row>
    <row r="18" spans="3:141" s="4" customFormat="1" ht="7.5" customHeight="1" thickBot="1" thickTop="1">
      <c r="C18" s="5"/>
      <c r="D18" s="3"/>
      <c r="E18" s="5"/>
      <c r="F18" s="37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</row>
    <row r="19" spans="1:141" s="4" customFormat="1" ht="32.25" thickBot="1" thickTop="1">
      <c r="A19" s="4">
        <v>1</v>
      </c>
      <c r="B19" s="4">
        <v>200</v>
      </c>
      <c r="C19" s="28" t="s">
        <v>2</v>
      </c>
      <c r="D19" s="29">
        <v>1</v>
      </c>
      <c r="E19" s="5"/>
      <c r="F19" s="3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</row>
    <row r="20" spans="1:141" s="4" customFormat="1" ht="15.75" customHeight="1" thickBot="1" thickTop="1">
      <c r="A20" s="4">
        <v>1</v>
      </c>
      <c r="B20" s="4">
        <v>211</v>
      </c>
      <c r="C20" s="22" t="s">
        <v>17</v>
      </c>
      <c r="D20" s="12" t="s">
        <v>3</v>
      </c>
      <c r="E20" s="5"/>
      <c r="F20" s="37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</row>
    <row r="21" spans="1:141" s="4" customFormat="1" ht="16.5" thickBot="1" thickTop="1">
      <c r="A21" s="4">
        <v>1</v>
      </c>
      <c r="B21" s="4">
        <v>212</v>
      </c>
      <c r="C21" s="24" t="s">
        <v>18</v>
      </c>
      <c r="D21" s="9">
        <f>MATCH(D20,'[1]категории'!$B$3:$B$21,0)</f>
        <v>2</v>
      </c>
      <c r="F21" s="37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</row>
    <row r="22" spans="1:141" s="4" customFormat="1" ht="16.5" thickBot="1" thickTop="1">
      <c r="A22" s="4">
        <v>1</v>
      </c>
      <c r="B22" s="4">
        <v>213</v>
      </c>
      <c r="C22" s="24" t="s">
        <v>7</v>
      </c>
      <c r="D22" s="11" t="str">
        <f>IF(ISNA(#REF!),"-?-",INDEX('[1]категории'!$D$3:$D$21,D21))</f>
        <v>YEAR</v>
      </c>
      <c r="F22" s="3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</row>
    <row r="23" spans="1:141" s="4" customFormat="1" ht="32.25" thickBot="1" thickTop="1">
      <c r="A23" s="4">
        <v>1</v>
      </c>
      <c r="B23" s="4">
        <v>214</v>
      </c>
      <c r="C23" s="28" t="s">
        <v>10</v>
      </c>
      <c r="D23" s="12">
        <v>136</v>
      </c>
      <c r="E23" s="5"/>
      <c r="F23" s="37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</row>
    <row r="24" spans="3:141" s="4" customFormat="1" ht="9" customHeight="1" thickBot="1" thickTop="1">
      <c r="C24" s="5"/>
      <c r="D24" s="3"/>
      <c r="E24" s="5"/>
      <c r="F24" s="37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</row>
    <row r="25" spans="1:141" s="4" customFormat="1" ht="15" customHeight="1" thickBot="1" thickTop="1">
      <c r="A25" s="4">
        <v>1</v>
      </c>
      <c r="B25" s="4">
        <v>14</v>
      </c>
      <c r="C25" s="24" t="s">
        <v>5</v>
      </c>
      <c r="D25" s="8" t="s">
        <v>24</v>
      </c>
      <c r="E25" s="5"/>
      <c r="F25" s="37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</row>
    <row r="26" spans="3:141" s="4" customFormat="1" ht="9.75" customHeight="1" thickBot="1" thickTop="1">
      <c r="C26" s="5"/>
      <c r="D26" s="3"/>
      <c r="E26" s="5"/>
      <c r="F26" s="37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</row>
    <row r="27" spans="1:141" s="4" customFormat="1" ht="16.5" thickBot="1" thickTop="1">
      <c r="A27" s="4">
        <v>1</v>
      </c>
      <c r="B27" s="4">
        <v>15</v>
      </c>
      <c r="C27" s="24" t="s">
        <v>11</v>
      </c>
      <c r="D27" s="30" t="s">
        <v>28</v>
      </c>
      <c r="E27" s="5"/>
      <c r="F27" s="3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</row>
    <row r="28" spans="3:141" s="4" customFormat="1" ht="9.75" customHeight="1" thickBot="1" thickTop="1">
      <c r="C28" s="5"/>
      <c r="D28" s="3"/>
      <c r="E28" s="5"/>
      <c r="F28" s="37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</row>
    <row r="29" spans="1:141" s="4" customFormat="1" ht="15" customHeight="1" thickBot="1" thickTop="1">
      <c r="A29" s="4">
        <v>1</v>
      </c>
      <c r="B29" s="4">
        <v>16</v>
      </c>
      <c r="C29" s="24" t="s">
        <v>6</v>
      </c>
      <c r="D29" s="8" t="s">
        <v>25</v>
      </c>
      <c r="E29" s="5"/>
      <c r="F29" s="37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</row>
    <row r="30" spans="3:141" s="4" customFormat="1" ht="9.75" customHeight="1" thickBot="1" thickTop="1">
      <c r="C30" s="5"/>
      <c r="D30" s="3"/>
      <c r="E30" s="5"/>
      <c r="F30" s="37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</row>
    <row r="31" spans="1:141" s="4" customFormat="1" ht="28.5" thickBot="1" thickTop="1">
      <c r="A31" s="4">
        <v>1</v>
      </c>
      <c r="B31" s="4">
        <v>17</v>
      </c>
      <c r="C31" s="27" t="s">
        <v>15</v>
      </c>
      <c r="D31" s="31">
        <v>40603</v>
      </c>
      <c r="E31" s="5"/>
      <c r="F31" s="3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</row>
    <row r="32" spans="3:141" s="4" customFormat="1" ht="9.75" customHeight="1" thickBot="1" thickTop="1">
      <c r="C32" s="5"/>
      <c r="D32" s="3"/>
      <c r="E32" s="5"/>
      <c r="F32" s="37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</row>
    <row r="33" spans="1:141" s="4" customFormat="1" ht="15" customHeight="1" thickBot="1" thickTop="1">
      <c r="A33" s="4">
        <v>1</v>
      </c>
      <c r="B33" s="4">
        <v>18</v>
      </c>
      <c r="C33" s="27" t="s">
        <v>12</v>
      </c>
      <c r="D33" s="32">
        <f ca="1">TODAY()</f>
        <v>41001</v>
      </c>
      <c r="E33" s="5"/>
      <c r="F33" s="3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</row>
    <row r="34" spans="3:141" s="4" customFormat="1" ht="9.75" customHeight="1" thickBot="1" thickTop="1">
      <c r="C34" s="5"/>
      <c r="D34" s="3"/>
      <c r="E34" s="5"/>
      <c r="F34" s="37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</row>
    <row r="35" spans="1:141" s="4" customFormat="1" ht="15" customHeight="1" thickBot="1" thickTop="1">
      <c r="A35" s="4">
        <v>1</v>
      </c>
      <c r="B35" s="4">
        <v>19</v>
      </c>
      <c r="C35" s="24" t="s">
        <v>13</v>
      </c>
      <c r="D35" s="12" t="s">
        <v>26</v>
      </c>
      <c r="E35" s="5"/>
      <c r="F35" s="37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</row>
    <row r="36" spans="1:3" ht="9.75" customHeight="1" thickBot="1" thickTop="1">
      <c r="A36" s="4"/>
      <c r="C36" s="2"/>
    </row>
    <row r="37" spans="1:141" s="4" customFormat="1" ht="15" customHeight="1" thickBot="1" thickTop="1">
      <c r="A37" s="4">
        <v>1</v>
      </c>
      <c r="B37" s="4">
        <v>20</v>
      </c>
      <c r="C37" s="24" t="s">
        <v>4</v>
      </c>
      <c r="D37" s="8" t="s">
        <v>31</v>
      </c>
      <c r="E37" s="5"/>
      <c r="F37" s="37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</row>
    <row r="38" spans="1:3" ht="9.75" customHeight="1" thickBot="1" thickTop="1">
      <c r="A38" s="4"/>
      <c r="C38" s="2"/>
    </row>
    <row r="39" spans="1:141" s="4" customFormat="1" ht="18.75" thickBot="1" thickTop="1">
      <c r="A39" s="4">
        <v>1</v>
      </c>
      <c r="B39" s="4">
        <v>21</v>
      </c>
      <c r="C39" s="24" t="s">
        <v>21</v>
      </c>
      <c r="D39" s="65" t="s">
        <v>27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</row>
    <row r="40" spans="1:141" ht="6.75" customHeight="1" thickBot="1" thickTop="1">
      <c r="A40" s="4"/>
      <c r="C40" s="34"/>
      <c r="E40" s="5"/>
      <c r="K40" s="35"/>
      <c r="P40" s="35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</row>
    <row r="41" spans="1:141" ht="15" customHeight="1" thickBot="1" thickTop="1">
      <c r="A41" s="4">
        <v>1</v>
      </c>
      <c r="B41" s="4">
        <v>22</v>
      </c>
      <c r="C41" s="36" t="s">
        <v>36</v>
      </c>
      <c r="D41" s="8"/>
      <c r="E41" s="5"/>
      <c r="F41" s="37"/>
      <c r="G41" s="21"/>
      <c r="H41" s="21"/>
      <c r="I41" s="21"/>
      <c r="J41" s="21"/>
      <c r="K41" s="37"/>
      <c r="L41" s="21"/>
      <c r="M41" s="21"/>
      <c r="N41" s="21"/>
      <c r="O41" s="21"/>
      <c r="P41" s="37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</row>
    <row r="42" spans="1:141" ht="6.75" customHeight="1" thickBot="1" thickTop="1">
      <c r="A42" s="4"/>
      <c r="C42" s="34"/>
      <c r="K42" s="35"/>
      <c r="P42" s="35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</row>
    <row r="43" spans="1:141" ht="15" customHeight="1" thickBot="1" thickTop="1">
      <c r="A43" s="4">
        <v>1</v>
      </c>
      <c r="B43" s="4">
        <v>23</v>
      </c>
      <c r="C43" s="36" t="s">
        <v>37</v>
      </c>
      <c r="D43" s="8" t="s">
        <v>38</v>
      </c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</row>
    <row r="44" ht="8.25" customHeight="1" thickTop="1">
      <c r="A44" s="4"/>
    </row>
    <row r="45" spans="1:63" ht="8.25" customHeight="1">
      <c r="A45" s="4"/>
      <c r="B45" s="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</row>
    <row r="46" spans="1:141" s="14" customFormat="1" ht="15">
      <c r="A46" s="13"/>
      <c r="B46" s="13"/>
      <c r="C46" s="18" t="s">
        <v>22</v>
      </c>
      <c r="D46" s="15"/>
      <c r="E46" s="15"/>
      <c r="F46" s="52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</row>
    <row r="47" spans="1:141" s="17" customFormat="1" ht="15">
      <c r="A47" s="16">
        <v>2</v>
      </c>
      <c r="B47" s="17">
        <v>3</v>
      </c>
      <c r="C47" s="17">
        <v>4</v>
      </c>
      <c r="D47" s="17">
        <v>3</v>
      </c>
      <c r="E47" s="17">
        <v>4</v>
      </c>
      <c r="F47" s="41">
        <v>5</v>
      </c>
      <c r="G47" s="41">
        <v>5</v>
      </c>
      <c r="H47" s="41">
        <v>5</v>
      </c>
      <c r="I47" s="41">
        <v>5</v>
      </c>
      <c r="J47" s="41">
        <v>5</v>
      </c>
      <c r="K47" s="41">
        <v>5</v>
      </c>
      <c r="L47" s="41">
        <v>5</v>
      </c>
      <c r="M47" s="41">
        <v>5</v>
      </c>
      <c r="N47" s="41">
        <v>5</v>
      </c>
      <c r="O47" s="41">
        <v>5</v>
      </c>
      <c r="P47" s="41">
        <v>5</v>
      </c>
      <c r="Q47" s="41">
        <v>5</v>
      </c>
      <c r="R47" s="41">
        <v>5</v>
      </c>
      <c r="S47" s="41">
        <v>5</v>
      </c>
      <c r="T47" s="41">
        <v>5</v>
      </c>
      <c r="U47" s="41">
        <v>5</v>
      </c>
      <c r="V47" s="41">
        <v>5</v>
      </c>
      <c r="W47" s="41">
        <v>5</v>
      </c>
      <c r="X47" s="41">
        <v>5</v>
      </c>
      <c r="Y47" s="41">
        <v>5</v>
      </c>
      <c r="Z47" s="41">
        <v>5</v>
      </c>
      <c r="AA47" s="41">
        <v>5</v>
      </c>
      <c r="AB47" s="41">
        <v>5</v>
      </c>
      <c r="AC47" s="41">
        <v>5</v>
      </c>
      <c r="AD47" s="41">
        <v>5</v>
      </c>
      <c r="AE47" s="41">
        <v>5</v>
      </c>
      <c r="AF47" s="41">
        <v>5</v>
      </c>
      <c r="AG47" s="41">
        <v>5</v>
      </c>
      <c r="AH47" s="41">
        <v>5</v>
      </c>
      <c r="AI47" s="41">
        <v>5</v>
      </c>
      <c r="AJ47" s="41">
        <v>5</v>
      </c>
      <c r="AK47" s="41">
        <v>5</v>
      </c>
      <c r="AL47" s="41">
        <v>5</v>
      </c>
      <c r="AM47" s="41">
        <v>5</v>
      </c>
      <c r="AN47" s="41">
        <v>5</v>
      </c>
      <c r="AO47" s="41">
        <v>5</v>
      </c>
      <c r="AP47" s="41">
        <v>5</v>
      </c>
      <c r="AQ47" s="41">
        <v>5</v>
      </c>
      <c r="AR47" s="41">
        <v>5</v>
      </c>
      <c r="AS47" s="41">
        <v>5</v>
      </c>
      <c r="AT47" s="41">
        <v>5</v>
      </c>
      <c r="AU47" s="41">
        <v>5</v>
      </c>
      <c r="AV47" s="41">
        <v>5</v>
      </c>
      <c r="AW47" s="41">
        <v>5</v>
      </c>
      <c r="AX47" s="41">
        <v>5</v>
      </c>
      <c r="AY47" s="41">
        <v>5</v>
      </c>
      <c r="AZ47" s="41">
        <v>5</v>
      </c>
      <c r="BA47" s="41">
        <v>5</v>
      </c>
      <c r="BB47" s="41">
        <v>5</v>
      </c>
      <c r="BC47" s="41">
        <v>5</v>
      </c>
      <c r="BD47" s="41">
        <v>5</v>
      </c>
      <c r="BE47" s="41">
        <v>5</v>
      </c>
      <c r="BF47" s="41">
        <v>5</v>
      </c>
      <c r="BG47" s="41">
        <v>5</v>
      </c>
      <c r="BH47" s="41">
        <v>5</v>
      </c>
      <c r="BI47" s="41">
        <v>5</v>
      </c>
      <c r="BJ47" s="41">
        <v>5</v>
      </c>
      <c r="BK47" s="41">
        <v>5</v>
      </c>
      <c r="BL47" s="41">
        <v>5</v>
      </c>
      <c r="BM47" s="41">
        <v>5</v>
      </c>
      <c r="BN47" s="41">
        <v>5</v>
      </c>
      <c r="BO47" s="41">
        <v>5</v>
      </c>
      <c r="BP47" s="41">
        <v>5</v>
      </c>
      <c r="BQ47" s="41">
        <v>5</v>
      </c>
      <c r="BR47" s="41">
        <v>5</v>
      </c>
      <c r="BS47" s="41">
        <v>5</v>
      </c>
      <c r="BT47" s="41">
        <v>5</v>
      </c>
      <c r="BU47" s="41">
        <v>5</v>
      </c>
      <c r="BV47" s="41">
        <v>5</v>
      </c>
      <c r="BW47" s="41">
        <v>5</v>
      </c>
      <c r="BX47" s="41">
        <v>5</v>
      </c>
      <c r="BY47" s="41">
        <v>5</v>
      </c>
      <c r="BZ47" s="41">
        <v>5</v>
      </c>
      <c r="CA47" s="41">
        <v>5</v>
      </c>
      <c r="CB47" s="41">
        <v>5</v>
      </c>
      <c r="CC47" s="41">
        <v>5</v>
      </c>
      <c r="CD47" s="41">
        <v>5</v>
      </c>
      <c r="CE47" s="41">
        <v>5</v>
      </c>
      <c r="CF47" s="41">
        <v>5</v>
      </c>
      <c r="CG47" s="41">
        <v>5</v>
      </c>
      <c r="CH47" s="41">
        <v>5</v>
      </c>
      <c r="CI47" s="41">
        <v>5</v>
      </c>
      <c r="CJ47" s="41">
        <v>5</v>
      </c>
      <c r="CK47" s="41">
        <v>5</v>
      </c>
      <c r="CL47" s="41">
        <v>5</v>
      </c>
      <c r="CM47" s="41">
        <v>5</v>
      </c>
      <c r="CN47" s="41">
        <v>5</v>
      </c>
      <c r="CO47" s="41">
        <v>5</v>
      </c>
      <c r="CP47" s="41">
        <v>5</v>
      </c>
      <c r="CQ47" s="41">
        <v>5</v>
      </c>
      <c r="CR47" s="41">
        <v>5</v>
      </c>
      <c r="CS47" s="41">
        <v>5</v>
      </c>
      <c r="CT47" s="41">
        <v>5</v>
      </c>
      <c r="CU47" s="41">
        <v>5</v>
      </c>
      <c r="CV47" s="41">
        <v>5</v>
      </c>
      <c r="CW47" s="41">
        <v>5</v>
      </c>
      <c r="CX47" s="41">
        <v>5</v>
      </c>
      <c r="CY47" s="41">
        <v>5</v>
      </c>
      <c r="CZ47" s="41">
        <v>5</v>
      </c>
      <c r="DA47" s="41">
        <v>5</v>
      </c>
      <c r="DB47" s="41">
        <v>5</v>
      </c>
      <c r="DC47" s="41">
        <v>5</v>
      </c>
      <c r="DD47" s="41">
        <v>5</v>
      </c>
      <c r="DE47" s="41">
        <v>5</v>
      </c>
      <c r="DF47" s="41">
        <v>5</v>
      </c>
      <c r="DG47" s="41">
        <v>5</v>
      </c>
      <c r="DH47" s="41">
        <v>5</v>
      </c>
      <c r="DI47" s="41">
        <v>5</v>
      </c>
      <c r="DJ47" s="41">
        <v>5</v>
      </c>
      <c r="DK47" s="41">
        <v>5</v>
      </c>
      <c r="DL47" s="41">
        <v>5</v>
      </c>
      <c r="DM47" s="41">
        <v>5</v>
      </c>
      <c r="DN47" s="41">
        <v>5</v>
      </c>
      <c r="DO47" s="41">
        <v>5</v>
      </c>
      <c r="DP47" s="41">
        <v>5</v>
      </c>
      <c r="DQ47" s="41">
        <v>5</v>
      </c>
      <c r="DR47" s="41">
        <v>5</v>
      </c>
      <c r="DS47" s="41">
        <v>5</v>
      </c>
      <c r="DT47" s="41">
        <v>5</v>
      </c>
      <c r="DU47" s="41">
        <v>5</v>
      </c>
      <c r="DV47" s="41">
        <v>5</v>
      </c>
      <c r="DW47" s="41">
        <v>5</v>
      </c>
      <c r="DX47" s="41">
        <v>5</v>
      </c>
      <c r="DY47" s="41">
        <v>5</v>
      </c>
      <c r="DZ47" s="41">
        <v>5</v>
      </c>
      <c r="EA47" s="41">
        <v>5</v>
      </c>
      <c r="EB47" s="41">
        <v>5</v>
      </c>
      <c r="EC47" s="41">
        <v>5</v>
      </c>
      <c r="ED47" s="41">
        <v>5</v>
      </c>
      <c r="EE47" s="41">
        <v>5</v>
      </c>
      <c r="EF47" s="41">
        <v>5</v>
      </c>
      <c r="EG47" s="41">
        <v>5</v>
      </c>
      <c r="EH47" s="41">
        <v>5</v>
      </c>
      <c r="EI47" s="41">
        <v>5</v>
      </c>
      <c r="EJ47" s="41">
        <v>5</v>
      </c>
      <c r="EK47" s="41">
        <v>5</v>
      </c>
    </row>
    <row r="48" spans="1:141" ht="15.75" thickBot="1">
      <c r="A48" s="4">
        <v>3</v>
      </c>
      <c r="B48" s="42"/>
      <c r="C48" s="42"/>
      <c r="D48" s="42"/>
      <c r="E48" s="20" t="s">
        <v>23</v>
      </c>
      <c r="F48" s="43">
        <f>INDEX('[1]period'!$D$3:$D$419,MATCH(F49,'[1]period'!$B$3:$B$419,0))</f>
        <v>1875</v>
      </c>
      <c r="G48" s="43">
        <f>INDEX('[1]period'!$D$3:$D$419,MATCH(G49,'[1]period'!$B$3:$B$419,0))</f>
        <v>1876</v>
      </c>
      <c r="H48" s="43">
        <f>INDEX('[1]period'!$D$3:$D$419,MATCH(H49,'[1]period'!$B$3:$B$419,0))</f>
        <v>1877</v>
      </c>
      <c r="I48" s="43">
        <f>INDEX('[1]period'!$D$3:$D$419,MATCH(I49,'[1]period'!$B$3:$B$419,0))</f>
        <v>1878</v>
      </c>
      <c r="J48" s="43">
        <f>INDEX('[1]period'!$D$3:$D$419,MATCH(J49,'[1]period'!$B$3:$B$419,0))</f>
        <v>1879</v>
      </c>
      <c r="K48" s="43">
        <f>INDEX('[1]period'!$D$3:$D$419,MATCH(K49,'[1]period'!$B$3:$B$419,0))</f>
        <v>1880</v>
      </c>
      <c r="L48" s="43">
        <f>INDEX('[1]period'!$D$3:$D$419,MATCH(L49,'[1]period'!$B$3:$B$419,0))</f>
        <v>1881</v>
      </c>
      <c r="M48" s="43">
        <f>INDEX('[1]period'!$D$3:$D$419,MATCH(M49,'[1]period'!$B$3:$B$419,0))</f>
        <v>1882</v>
      </c>
      <c r="N48" s="43">
        <f>INDEX('[1]period'!$D$3:$D$419,MATCH(N49,'[1]period'!$B$3:$B$419,0))</f>
        <v>1883</v>
      </c>
      <c r="O48" s="43">
        <f>INDEX('[1]period'!$D$3:$D$419,MATCH(O49,'[1]period'!$B$3:$B$419,0))</f>
        <v>1884</v>
      </c>
      <c r="P48" s="43">
        <f>INDEX('[1]period'!$D$3:$D$419,MATCH(P49,'[1]period'!$B$3:$B$419,0))</f>
        <v>1885</v>
      </c>
      <c r="Q48" s="43">
        <f>INDEX('[1]period'!$D$3:$D$419,MATCH(Q49,'[1]period'!$B$3:$B$419,0))</f>
        <v>1886</v>
      </c>
      <c r="R48" s="43">
        <f>INDEX('[1]period'!$D$3:$D$419,MATCH(R49,'[1]period'!$B$3:$B$419,0))</f>
        <v>1887</v>
      </c>
      <c r="S48" s="43">
        <f>INDEX('[1]period'!$D$3:$D$419,MATCH(S49,'[1]period'!$B$3:$B$419,0))</f>
        <v>1888</v>
      </c>
      <c r="T48" s="43">
        <f>INDEX('[1]period'!$D$3:$D$419,MATCH(T49,'[1]period'!$B$3:$B$419,0))</f>
        <v>1889</v>
      </c>
      <c r="U48" s="43">
        <f>INDEX('[1]period'!$D$3:$D$419,MATCH(U49,'[1]period'!$B$3:$B$419,0))</f>
        <v>1890</v>
      </c>
      <c r="V48" s="43">
        <f>INDEX('[1]period'!$D$3:$D$419,MATCH(V49,'[1]period'!$B$3:$B$419,0))</f>
        <v>1891</v>
      </c>
      <c r="W48" s="43">
        <f>INDEX('[1]period'!$D$3:$D$419,MATCH(W49,'[1]period'!$B$3:$B$419,0))</f>
        <v>1892</v>
      </c>
      <c r="X48" s="43">
        <f>INDEX('[1]period'!$D$3:$D$419,MATCH(X49,'[1]period'!$B$3:$B$419,0))</f>
        <v>1893</v>
      </c>
      <c r="Y48" s="43">
        <f>INDEX('[1]period'!$D$3:$D$419,MATCH(Y49,'[1]period'!$B$3:$B$419,0))</f>
        <v>1894</v>
      </c>
      <c r="Z48" s="43">
        <f>INDEX('[1]period'!$D$3:$D$419,MATCH(Z49,'[1]period'!$B$3:$B$419,0))</f>
        <v>1895</v>
      </c>
      <c r="AA48" s="43">
        <f>INDEX('[1]period'!$D$3:$D$419,MATCH(AA49,'[1]period'!$B$3:$B$419,0))</f>
        <v>1896</v>
      </c>
      <c r="AB48" s="43">
        <f>INDEX('[1]period'!$D$3:$D$419,MATCH(AB49,'[1]period'!$B$3:$B$419,0))</f>
        <v>1897</v>
      </c>
      <c r="AC48" s="43">
        <f>INDEX('[1]period'!$D$3:$D$419,MATCH(AC49,'[1]period'!$B$3:$B$419,0))</f>
        <v>1898</v>
      </c>
      <c r="AD48" s="43">
        <f>INDEX('[1]period'!$D$3:$D$419,MATCH(AD49,'[1]period'!$B$3:$B$419,0))</f>
        <v>1899</v>
      </c>
      <c r="AE48" s="43">
        <f>INDEX('[1]period'!$D$3:$D$419,MATCH(AE49,'[1]period'!$B$3:$B$419,0))</f>
        <v>1900</v>
      </c>
      <c r="AF48" s="43">
        <f>INDEX('[1]period'!$D$3:$D$419,MATCH(AF49,'[1]period'!$B$3:$B$419,0))</f>
        <v>1901</v>
      </c>
      <c r="AG48" s="43">
        <f>INDEX('[1]period'!$D$3:$D$419,MATCH(AG49,'[1]period'!$B$3:$B$419,0))</f>
        <v>1902</v>
      </c>
      <c r="AH48" s="43">
        <f>INDEX('[1]period'!$D$3:$D$419,MATCH(AH49,'[1]period'!$B$3:$B$419,0))</f>
        <v>1903</v>
      </c>
      <c r="AI48" s="43">
        <f>INDEX('[1]period'!$D$3:$D$419,MATCH(AI49,'[1]period'!$B$3:$B$419,0))</f>
        <v>1904</v>
      </c>
      <c r="AJ48" s="43">
        <f>INDEX('[1]period'!$D$3:$D$419,MATCH(AJ49,'[1]period'!$B$3:$B$419,0))</f>
        <v>1905</v>
      </c>
      <c r="AK48" s="43">
        <f>INDEX('[1]period'!$D$3:$D$419,MATCH(AK49,'[1]period'!$B$3:$B$419,0))</f>
        <v>1906</v>
      </c>
      <c r="AL48" s="43">
        <f>INDEX('[1]period'!$D$3:$D$419,MATCH(AL49,'[1]period'!$B$3:$B$419,0))</f>
        <v>1907</v>
      </c>
      <c r="AM48" s="43">
        <f>INDEX('[1]period'!$D$3:$D$419,MATCH(AM49,'[1]period'!$B$3:$B$419,0))</f>
        <v>1908</v>
      </c>
      <c r="AN48" s="43">
        <f>INDEX('[1]period'!$D$3:$D$419,MATCH(AN49,'[1]period'!$B$3:$B$419,0))</f>
        <v>1909</v>
      </c>
      <c r="AO48" s="43">
        <f>INDEX('[1]period'!$D$3:$D$419,MATCH(AO49,'[1]period'!$B$3:$B$419,0))</f>
        <v>1910</v>
      </c>
      <c r="AP48" s="43">
        <f>INDEX('[1]period'!$D$3:$D$419,MATCH(AP49,'[1]period'!$B$3:$B$419,0))</f>
        <v>1911</v>
      </c>
      <c r="AQ48" s="43">
        <f>INDEX('[1]period'!$D$3:$D$419,MATCH(AQ49,'[1]period'!$B$3:$B$419,0))</f>
        <v>1912</v>
      </c>
      <c r="AR48" s="43">
        <f>INDEX('[1]period'!$D$3:$D$419,MATCH(AR49,'[1]period'!$B$3:$B$419,0))</f>
        <v>1913</v>
      </c>
      <c r="AS48" s="43">
        <f>INDEX('[1]period'!$D$3:$D$419,MATCH(AS49,'[1]period'!$B$3:$B$419,0))</f>
        <v>1914</v>
      </c>
      <c r="AT48" s="43">
        <f>INDEX('[1]period'!$D$3:$D$419,MATCH(AT49,'[1]period'!$B$3:$B$419,0))</f>
        <v>1915</v>
      </c>
      <c r="AU48" s="43">
        <f>INDEX('[1]period'!$D$3:$D$419,MATCH(AU49,'[1]period'!$B$3:$B$419,0))</f>
        <v>1916</v>
      </c>
      <c r="AV48" s="43">
        <f>INDEX('[1]period'!$D$3:$D$419,MATCH(AV49,'[1]period'!$B$3:$B$419,0))</f>
        <v>1917</v>
      </c>
      <c r="AW48" s="43">
        <f>INDEX('[1]period'!$D$3:$D$419,MATCH(AW49,'[1]period'!$B$3:$B$419,0))</f>
        <v>1918</v>
      </c>
      <c r="AX48" s="43">
        <f>INDEX('[1]period'!$D$3:$D$419,MATCH(AX49,'[1]period'!$B$3:$B$419,0))</f>
        <v>1919</v>
      </c>
      <c r="AY48" s="43">
        <f>INDEX('[1]period'!$D$3:$D$419,MATCH(AY49,'[1]period'!$B$3:$B$419,0))</f>
        <v>1920</v>
      </c>
      <c r="AZ48" s="43">
        <f>INDEX('[1]period'!$D$3:$D$419,MATCH(AZ49,'[1]period'!$B$3:$B$419,0))</f>
        <v>1921</v>
      </c>
      <c r="BA48" s="43">
        <f>INDEX('[1]period'!$D$3:$D$419,MATCH(BA49,'[1]period'!$B$3:$B$419,0))</f>
        <v>1922</v>
      </c>
      <c r="BB48" s="43">
        <f>INDEX('[1]period'!$D$3:$D$419,MATCH(BB49,'[1]period'!$B$3:$B$419,0))</f>
        <v>1923</v>
      </c>
      <c r="BC48" s="43">
        <f>INDEX('[1]period'!$D$3:$D$419,MATCH(BC49,'[1]period'!$B$3:$B$419,0))</f>
        <v>1924</v>
      </c>
      <c r="BD48" s="43">
        <f>INDEX('[1]period'!$D$3:$D$419,MATCH(BD49,'[1]period'!$B$3:$B$419,0))</f>
        <v>1925</v>
      </c>
      <c r="BE48" s="43">
        <f>INDEX('[1]period'!$D$3:$D$419,MATCH(BE49,'[1]period'!$B$3:$B$419,0))</f>
        <v>1926</v>
      </c>
      <c r="BF48" s="43">
        <f>INDEX('[1]period'!$D$3:$D$419,MATCH(BF49,'[1]period'!$B$3:$B$419,0))</f>
        <v>1927</v>
      </c>
      <c r="BG48" s="43">
        <f>INDEX('[1]period'!$D$3:$D$419,MATCH(BG49,'[1]period'!$B$3:$B$419,0))</f>
        <v>1928</v>
      </c>
      <c r="BH48" s="43">
        <f>INDEX('[1]period'!$D$3:$D$419,MATCH(BH49,'[1]period'!$B$3:$B$419,0))</f>
        <v>1929</v>
      </c>
      <c r="BI48" s="43">
        <f>INDEX('[1]period'!$D$3:$D$419,MATCH(BI49,'[1]period'!$B$3:$B$419,0))</f>
        <v>1930</v>
      </c>
      <c r="BJ48" s="43">
        <f>INDEX('[1]period'!$D$3:$D$419,MATCH(BJ49,'[1]period'!$B$3:$B$419,0))</f>
        <v>1931</v>
      </c>
      <c r="BK48" s="43">
        <f>INDEX('[1]period'!$D$3:$D$419,MATCH(BK49,'[1]period'!$B$3:$B$419,0))</f>
        <v>1932</v>
      </c>
      <c r="BL48" s="43">
        <f>INDEX('[1]period'!$D$3:$D$419,MATCH(BL49,'[1]period'!$B$3:$B$419,0))</f>
        <v>1933</v>
      </c>
      <c r="BM48" s="43">
        <f>INDEX('[1]period'!$D$3:$D$419,MATCH(BM49,'[1]period'!$B$3:$B$419,0))</f>
        <v>1934</v>
      </c>
      <c r="BN48" s="43">
        <f>INDEX('[1]period'!$D$3:$D$419,MATCH(BN49,'[1]period'!$B$3:$B$419,0))</f>
        <v>1935</v>
      </c>
      <c r="BO48" s="43">
        <f>INDEX('[1]period'!$D$3:$D$419,MATCH(BO49,'[1]period'!$B$3:$B$419,0))</f>
        <v>1936</v>
      </c>
      <c r="BP48" s="43">
        <f>INDEX('[1]period'!$D$3:$D$419,MATCH(BP49,'[1]period'!$B$3:$B$419,0))</f>
        <v>1937</v>
      </c>
      <c r="BQ48" s="43">
        <f>INDEX('[1]period'!$D$3:$D$419,MATCH(BQ49,'[1]period'!$B$3:$B$419,0))</f>
        <v>1938</v>
      </c>
      <c r="BR48" s="43">
        <f>INDEX('[1]period'!$D$3:$D$419,MATCH(BR49,'[1]period'!$B$3:$B$419,0))</f>
        <v>1939</v>
      </c>
      <c r="BS48" s="43">
        <f>INDEX('[1]period'!$D$3:$D$419,MATCH(BS49,'[1]period'!$B$3:$B$419,0))</f>
        <v>1940</v>
      </c>
      <c r="BT48" s="43">
        <f>INDEX('[1]period'!$D$3:$D$419,MATCH(BT49,'[1]period'!$B$3:$B$419,0))</f>
        <v>1941</v>
      </c>
      <c r="BU48" s="43">
        <f>INDEX('[1]period'!$D$3:$D$419,MATCH(BU49,'[1]period'!$B$3:$B$419,0))</f>
        <v>1942</v>
      </c>
      <c r="BV48" s="43">
        <f>INDEX('[1]period'!$D$3:$D$419,MATCH(BV49,'[1]period'!$B$3:$B$419,0))</f>
        <v>1943</v>
      </c>
      <c r="BW48" s="43">
        <f>INDEX('[1]period'!$D$3:$D$419,MATCH(BW49,'[1]period'!$B$3:$B$419,0))</f>
        <v>1944</v>
      </c>
      <c r="BX48" s="43">
        <f>INDEX('[1]period'!$D$3:$D$419,MATCH(BX49,'[1]period'!$B$3:$B$419,0))</f>
        <v>1945</v>
      </c>
      <c r="BY48" s="43">
        <f>INDEX('[1]period'!$D$3:$D$419,MATCH(BY49,'[1]period'!$B$3:$B$419,0))</f>
        <v>1946</v>
      </c>
      <c r="BZ48" s="43">
        <f>INDEX('[1]period'!$D$3:$D$419,MATCH(BZ49,'[1]period'!$B$3:$B$419,0))</f>
        <v>1947</v>
      </c>
      <c r="CA48" s="43">
        <f>INDEX('[1]period'!$D$3:$D$419,MATCH(CA49,'[1]period'!$B$3:$B$419,0))</f>
        <v>1948</v>
      </c>
      <c r="CB48" s="43">
        <f>INDEX('[1]period'!$D$3:$D$419,MATCH(CB49,'[1]period'!$B$3:$B$419,0))</f>
        <v>1949</v>
      </c>
      <c r="CC48" s="43">
        <f>INDEX('[1]period'!$D$3:$D$419,MATCH(CC49,'[1]period'!$B$3:$B$419,0))</f>
        <v>1950</v>
      </c>
      <c r="CD48" s="43">
        <f>INDEX('[1]period'!$D$3:$D$419,MATCH(CD49,'[1]period'!$B$3:$B$419,0))</f>
        <v>1951</v>
      </c>
      <c r="CE48" s="43">
        <f>INDEX('[1]period'!$D$3:$D$419,MATCH(CE49,'[1]period'!$B$3:$B$419,0))</f>
        <v>1952</v>
      </c>
      <c r="CF48" s="43">
        <f>INDEX('[1]period'!$D$3:$D$419,MATCH(CF49,'[1]period'!$B$3:$B$419,0))</f>
        <v>1953</v>
      </c>
      <c r="CG48" s="43">
        <f>INDEX('[1]period'!$D$3:$D$419,MATCH(CG49,'[1]period'!$B$3:$B$419,0))</f>
        <v>1954</v>
      </c>
      <c r="CH48" s="43">
        <f>INDEX('[1]period'!$D$3:$D$419,MATCH(CH49,'[1]period'!$B$3:$B$419,0))</f>
        <v>1955</v>
      </c>
      <c r="CI48" s="43">
        <f>INDEX('[1]period'!$D$3:$D$419,MATCH(CI49,'[1]period'!$B$3:$B$419,0))</f>
        <v>1956</v>
      </c>
      <c r="CJ48" s="43">
        <f>INDEX('[1]period'!$D$3:$D$419,MATCH(CJ49,'[1]period'!$B$3:$B$419,0))</f>
        <v>1957</v>
      </c>
      <c r="CK48" s="43">
        <f>INDEX('[1]period'!$D$3:$D$419,MATCH(CK49,'[1]period'!$B$3:$B$419,0))</f>
        <v>1958</v>
      </c>
      <c r="CL48" s="43">
        <f>INDEX('[1]period'!$D$3:$D$419,MATCH(CL49,'[1]period'!$B$3:$B$419,0))</f>
        <v>1959</v>
      </c>
      <c r="CM48" s="43">
        <f>INDEX('[1]period'!$D$3:$D$419,MATCH(CM49,'[1]period'!$B$3:$B$419,0))</f>
        <v>1960</v>
      </c>
      <c r="CN48" s="43">
        <f>INDEX('[1]period'!$D$3:$D$419,MATCH(CN49,'[1]period'!$B$3:$B$419,0))</f>
        <v>1961</v>
      </c>
      <c r="CO48" s="43">
        <f>INDEX('[1]period'!$D$3:$D$419,MATCH(CO49,'[1]period'!$B$3:$B$419,0))</f>
        <v>1962</v>
      </c>
      <c r="CP48" s="43">
        <f>INDEX('[1]period'!$D$3:$D$419,MATCH(CP49,'[1]period'!$B$3:$B$419,0))</f>
        <v>1963</v>
      </c>
      <c r="CQ48" s="43">
        <f>INDEX('[1]period'!$D$3:$D$419,MATCH(CQ49,'[1]period'!$B$3:$B$419,0))</f>
        <v>1964</v>
      </c>
      <c r="CR48" s="43">
        <f>INDEX('[1]period'!$D$3:$D$419,MATCH(CR49,'[1]period'!$B$3:$B$419,0))</f>
        <v>1965</v>
      </c>
      <c r="CS48" s="43">
        <f>INDEX('[1]period'!$D$3:$D$419,MATCH(CS49,'[1]period'!$B$3:$B$419,0))</f>
        <v>1966</v>
      </c>
      <c r="CT48" s="43">
        <f>INDEX('[1]period'!$D$3:$D$419,MATCH(CT49,'[1]period'!$B$3:$B$419,0))</f>
        <v>1967</v>
      </c>
      <c r="CU48" s="43">
        <f>INDEX('[1]period'!$D$3:$D$419,MATCH(CU49,'[1]period'!$B$3:$B$419,0))</f>
        <v>1968</v>
      </c>
      <c r="CV48" s="43">
        <f>INDEX('[1]period'!$D$3:$D$419,MATCH(CV49,'[1]period'!$B$3:$B$419,0))</f>
        <v>1969</v>
      </c>
      <c r="CW48" s="43">
        <f>INDEX('[1]period'!$D$3:$D$419,MATCH(CW49,'[1]period'!$B$3:$B$419,0))</f>
        <v>1970</v>
      </c>
      <c r="CX48" s="43">
        <f>INDEX('[1]period'!$D$3:$D$419,MATCH(CX49,'[1]period'!$B$3:$B$419,0))</f>
        <v>1971</v>
      </c>
      <c r="CY48" s="43">
        <f>INDEX('[1]period'!$D$3:$D$419,MATCH(CY49,'[1]period'!$B$3:$B$419,0))</f>
        <v>1972</v>
      </c>
      <c r="CZ48" s="43">
        <f>INDEX('[1]period'!$D$3:$D$419,MATCH(CZ49,'[1]period'!$B$3:$B$419,0))</f>
        <v>1973</v>
      </c>
      <c r="DA48" s="43">
        <f>INDEX('[1]period'!$D$3:$D$419,MATCH(DA49,'[1]period'!$B$3:$B$419,0))</f>
        <v>1974</v>
      </c>
      <c r="DB48" s="43">
        <f>INDEX('[1]period'!$D$3:$D$419,MATCH(DB49,'[1]period'!$B$3:$B$419,0))</f>
        <v>1975</v>
      </c>
      <c r="DC48" s="43">
        <f>INDEX('[1]period'!$D$3:$D$419,MATCH(DC49,'[1]period'!$B$3:$B$419,0))</f>
        <v>1976</v>
      </c>
      <c r="DD48" s="43">
        <f>INDEX('[1]period'!$D$3:$D$419,MATCH(DD49,'[1]period'!$B$3:$B$419,0))</f>
        <v>1977</v>
      </c>
      <c r="DE48" s="43">
        <f>INDEX('[1]period'!$D$3:$D$419,MATCH(DE49,'[1]period'!$B$3:$B$419,0))</f>
        <v>1978</v>
      </c>
      <c r="DF48" s="43">
        <f>INDEX('[1]period'!$D$3:$D$419,MATCH(DF49,'[1]period'!$B$3:$B$419,0))</f>
        <v>1979</v>
      </c>
      <c r="DG48" s="43">
        <f>INDEX('[1]period'!$D$3:$D$419,MATCH(DG49,'[1]period'!$B$3:$B$419,0))</f>
        <v>1980</v>
      </c>
      <c r="DH48" s="43">
        <f>INDEX('[1]period'!$D$3:$D$419,MATCH(DH49,'[1]period'!$B$3:$B$419,0))</f>
        <v>1981</v>
      </c>
      <c r="DI48" s="43">
        <f>INDEX('[1]period'!$D$3:$D$419,MATCH(DI49,'[1]period'!$B$3:$B$419,0))</f>
        <v>1982</v>
      </c>
      <c r="DJ48" s="43">
        <f>INDEX('[1]period'!$D$3:$D$419,MATCH(DJ49,'[1]period'!$B$3:$B$419,0))</f>
        <v>1983</v>
      </c>
      <c r="DK48" s="43">
        <f>INDEX('[1]period'!$D$3:$D$419,MATCH(DK49,'[1]period'!$B$3:$B$419,0))</f>
        <v>1984</v>
      </c>
      <c r="DL48" s="43">
        <f>INDEX('[1]period'!$D$3:$D$419,MATCH(DL49,'[1]period'!$B$3:$B$419,0))</f>
        <v>1985</v>
      </c>
      <c r="DM48" s="43">
        <f>INDEX('[1]period'!$D$3:$D$419,MATCH(DM49,'[1]period'!$B$3:$B$419,0))</f>
        <v>1986</v>
      </c>
      <c r="DN48" s="43">
        <f>INDEX('[1]period'!$D$3:$D$419,MATCH(DN49,'[1]period'!$B$3:$B$419,0))</f>
        <v>1987</v>
      </c>
      <c r="DO48" s="43">
        <f>INDEX('[1]period'!$D$3:$D$419,MATCH(DO49,'[1]period'!$B$3:$B$419,0))</f>
        <v>1988</v>
      </c>
      <c r="DP48" s="43">
        <f>INDEX('[1]period'!$D$3:$D$419,MATCH(DP49,'[1]period'!$B$3:$B$419,0))</f>
        <v>1989</v>
      </c>
      <c r="DQ48" s="43">
        <f>INDEX('[1]period'!$D$3:$D$419,MATCH(DQ49,'[1]period'!$B$3:$B$419,0))</f>
        <v>1990</v>
      </c>
      <c r="DR48" s="43">
        <f>INDEX('[1]period'!$D$3:$D$419,MATCH(DR49,'[1]period'!$B$3:$B$419,0))</f>
        <v>1991</v>
      </c>
      <c r="DS48" s="43">
        <f>INDEX('[1]period'!$D$3:$D$419,MATCH(DS49,'[1]period'!$B$3:$B$419,0))</f>
        <v>1992</v>
      </c>
      <c r="DT48" s="43">
        <f>INDEX('[1]period'!$D$3:$D$419,MATCH(DT49,'[1]period'!$B$3:$B$419,0))</f>
        <v>1993</v>
      </c>
      <c r="DU48" s="43">
        <f>INDEX('[1]period'!$D$3:$D$419,MATCH(DU49,'[1]period'!$B$3:$B$419,0))</f>
        <v>1994</v>
      </c>
      <c r="DV48" s="43">
        <f>INDEX('[1]period'!$D$3:$D$419,MATCH(DV49,'[1]period'!$B$3:$B$419,0))</f>
        <v>1995</v>
      </c>
      <c r="DW48" s="43">
        <f>INDEX('[1]period'!$D$3:$D$419,MATCH(DW49,'[1]period'!$B$3:$B$419,0))</f>
        <v>1996</v>
      </c>
      <c r="DX48" s="43">
        <f>INDEX('[1]period'!$D$3:$D$419,MATCH(DX49,'[1]period'!$B$3:$B$419,0))</f>
        <v>1997</v>
      </c>
      <c r="DY48" s="43">
        <f>INDEX('[1]period'!$D$3:$D$419,MATCH(DY49,'[1]period'!$B$3:$B$419,0))</f>
        <v>1998</v>
      </c>
      <c r="DZ48" s="43">
        <f>INDEX('[1]period'!$D$3:$D$419,MATCH(DZ49,'[1]period'!$B$3:$B$419,0))</f>
        <v>1999</v>
      </c>
      <c r="EA48" s="43">
        <f>INDEX('[1]period'!$D$3:$D$419,MATCH(EA49,'[1]period'!$B$3:$B$419,0))</f>
        <v>2000</v>
      </c>
      <c r="EB48" s="43">
        <f>INDEX('[1]period'!$D$3:$D$419,MATCH(EB49,'[1]period'!$B$3:$B$419,0))</f>
        <v>2001</v>
      </c>
      <c r="EC48" s="43">
        <f>INDEX('[1]period'!$D$3:$D$419,MATCH(EC49,'[1]period'!$B$3:$B$419,0))</f>
        <v>2002</v>
      </c>
      <c r="ED48" s="43">
        <f>INDEX('[1]period'!$D$3:$D$419,MATCH(ED49,'[1]period'!$B$3:$B$419,0))</f>
        <v>2003</v>
      </c>
      <c r="EE48" s="43">
        <f>INDEX('[1]period'!$D$3:$D$419,MATCH(EE49,'[1]period'!$B$3:$B$419,0))</f>
        <v>2004</v>
      </c>
      <c r="EF48" s="43">
        <f>INDEX('[1]period'!$D$3:$D$419,MATCH(EF49,'[1]period'!$B$3:$B$419,0))</f>
        <v>2005</v>
      </c>
      <c r="EG48" s="43">
        <f>INDEX('[1]period'!$D$3:$D$419,MATCH(EG49,'[1]period'!$B$3:$B$419,0))</f>
        <v>2006</v>
      </c>
      <c r="EH48" s="43">
        <f>INDEX('[1]period'!$D$3:$D$419,MATCH(EH49,'[1]period'!$B$3:$B$419,0))</f>
        <v>2007</v>
      </c>
      <c r="EI48" s="43">
        <f>INDEX('[1]period'!$D$3:$D$419,MATCH(EI49,'[1]period'!$B$3:$B$419,0))</f>
        <v>2008</v>
      </c>
      <c r="EJ48" s="43">
        <f>INDEX('[1]period'!$D$3:$D$419,MATCH(EJ49,'[1]period'!$B$3:$B$419,0))</f>
        <v>2009</v>
      </c>
      <c r="EK48" s="43">
        <f>INDEX('[1]period'!$D$3:$D$419,MATCH(EK49,'[1]period'!$B$3:$B$419,0))</f>
        <v>2010</v>
      </c>
    </row>
    <row r="49" spans="1:141" s="50" customFormat="1" ht="27" thickBot="1" thickTop="1">
      <c r="A49" s="21">
        <v>4</v>
      </c>
      <c r="B49" s="46" t="s">
        <v>23</v>
      </c>
      <c r="C49" s="47" t="s">
        <v>39</v>
      </c>
      <c r="D49" s="43" t="s">
        <v>23</v>
      </c>
      <c r="E49" s="48" t="s">
        <v>45</v>
      </c>
      <c r="F49" s="49">
        <v>1875</v>
      </c>
      <c r="G49" s="49">
        <v>1876</v>
      </c>
      <c r="H49" s="49">
        <v>1877</v>
      </c>
      <c r="I49" s="49">
        <v>1878</v>
      </c>
      <c r="J49" s="49">
        <v>1879</v>
      </c>
      <c r="K49" s="49">
        <v>1880</v>
      </c>
      <c r="L49" s="49">
        <v>1881</v>
      </c>
      <c r="M49" s="49">
        <v>1882</v>
      </c>
      <c r="N49" s="49">
        <v>1883</v>
      </c>
      <c r="O49" s="49">
        <v>1884</v>
      </c>
      <c r="P49" s="49">
        <v>1885</v>
      </c>
      <c r="Q49" s="49">
        <v>1886</v>
      </c>
      <c r="R49" s="49">
        <v>1887</v>
      </c>
      <c r="S49" s="49">
        <v>1888</v>
      </c>
      <c r="T49" s="49">
        <v>1889</v>
      </c>
      <c r="U49" s="49">
        <v>1890</v>
      </c>
      <c r="V49" s="49">
        <v>1891</v>
      </c>
      <c r="W49" s="49">
        <v>1892</v>
      </c>
      <c r="X49" s="49">
        <v>1893</v>
      </c>
      <c r="Y49" s="49">
        <v>1894</v>
      </c>
      <c r="Z49" s="49">
        <v>1895</v>
      </c>
      <c r="AA49" s="49">
        <v>1896</v>
      </c>
      <c r="AB49" s="49">
        <v>1897</v>
      </c>
      <c r="AC49" s="49">
        <v>1898</v>
      </c>
      <c r="AD49" s="49">
        <v>1899</v>
      </c>
      <c r="AE49" s="49">
        <v>1900</v>
      </c>
      <c r="AF49" s="49">
        <v>1901</v>
      </c>
      <c r="AG49" s="49">
        <v>1902</v>
      </c>
      <c r="AH49" s="49">
        <v>1903</v>
      </c>
      <c r="AI49" s="49">
        <v>1904</v>
      </c>
      <c r="AJ49" s="49">
        <v>1905</v>
      </c>
      <c r="AK49" s="49">
        <v>1906</v>
      </c>
      <c r="AL49" s="49">
        <v>1907</v>
      </c>
      <c r="AM49" s="49">
        <v>1908</v>
      </c>
      <c r="AN49" s="49">
        <v>1909</v>
      </c>
      <c r="AO49" s="49">
        <v>1910</v>
      </c>
      <c r="AP49" s="49">
        <v>1911</v>
      </c>
      <c r="AQ49" s="49">
        <v>1912</v>
      </c>
      <c r="AR49" s="49">
        <v>1913</v>
      </c>
      <c r="AS49" s="49">
        <v>1914</v>
      </c>
      <c r="AT49" s="49">
        <v>1915</v>
      </c>
      <c r="AU49" s="49">
        <v>1916</v>
      </c>
      <c r="AV49" s="49">
        <v>1917</v>
      </c>
      <c r="AW49" s="49">
        <v>1918</v>
      </c>
      <c r="AX49" s="49">
        <v>1919</v>
      </c>
      <c r="AY49" s="49">
        <v>1920</v>
      </c>
      <c r="AZ49" s="49">
        <v>1921</v>
      </c>
      <c r="BA49" s="49">
        <v>1922</v>
      </c>
      <c r="BB49" s="49">
        <v>1923</v>
      </c>
      <c r="BC49" s="49">
        <v>1924</v>
      </c>
      <c r="BD49" s="49">
        <v>1925</v>
      </c>
      <c r="BE49" s="49">
        <v>1926</v>
      </c>
      <c r="BF49" s="49">
        <v>1927</v>
      </c>
      <c r="BG49" s="49">
        <v>1928</v>
      </c>
      <c r="BH49" s="49">
        <v>1929</v>
      </c>
      <c r="BI49" s="49">
        <v>1930</v>
      </c>
      <c r="BJ49" s="49">
        <v>1931</v>
      </c>
      <c r="BK49" s="49">
        <v>1932</v>
      </c>
      <c r="BL49" s="49">
        <v>1933</v>
      </c>
      <c r="BM49" s="49">
        <v>1934</v>
      </c>
      <c r="BN49" s="49">
        <v>1935</v>
      </c>
      <c r="BO49" s="49">
        <v>1936</v>
      </c>
      <c r="BP49" s="49">
        <v>1937</v>
      </c>
      <c r="BQ49" s="49">
        <v>1938</v>
      </c>
      <c r="BR49" s="49">
        <v>1939</v>
      </c>
      <c r="BS49" s="49">
        <v>1940</v>
      </c>
      <c r="BT49" s="49">
        <v>1941</v>
      </c>
      <c r="BU49" s="49">
        <v>1942</v>
      </c>
      <c r="BV49" s="49">
        <v>1943</v>
      </c>
      <c r="BW49" s="49">
        <v>1944</v>
      </c>
      <c r="BX49" s="49">
        <v>1945</v>
      </c>
      <c r="BY49" s="49">
        <v>1946</v>
      </c>
      <c r="BZ49" s="49">
        <v>1947</v>
      </c>
      <c r="CA49" s="49">
        <v>1948</v>
      </c>
      <c r="CB49" s="49">
        <v>1949</v>
      </c>
      <c r="CC49" s="49">
        <v>1950</v>
      </c>
      <c r="CD49" s="49">
        <v>1951</v>
      </c>
      <c r="CE49" s="49">
        <v>1952</v>
      </c>
      <c r="CF49" s="49">
        <v>1953</v>
      </c>
      <c r="CG49" s="49">
        <v>1954</v>
      </c>
      <c r="CH49" s="49">
        <v>1955</v>
      </c>
      <c r="CI49" s="49">
        <v>1956</v>
      </c>
      <c r="CJ49" s="49">
        <v>1957</v>
      </c>
      <c r="CK49" s="49">
        <v>1958</v>
      </c>
      <c r="CL49" s="49">
        <v>1959</v>
      </c>
      <c r="CM49" s="49">
        <v>1960</v>
      </c>
      <c r="CN49" s="49">
        <v>1961</v>
      </c>
      <c r="CO49" s="49">
        <v>1962</v>
      </c>
      <c r="CP49" s="49">
        <v>1963</v>
      </c>
      <c r="CQ49" s="49">
        <v>1964</v>
      </c>
      <c r="CR49" s="49">
        <v>1965</v>
      </c>
      <c r="CS49" s="49">
        <v>1966</v>
      </c>
      <c r="CT49" s="49">
        <v>1967</v>
      </c>
      <c r="CU49" s="49">
        <v>1968</v>
      </c>
      <c r="CV49" s="49">
        <v>1969</v>
      </c>
      <c r="CW49" s="49">
        <v>1970</v>
      </c>
      <c r="CX49" s="49">
        <v>1971</v>
      </c>
      <c r="CY49" s="49">
        <v>1972</v>
      </c>
      <c r="CZ49" s="49">
        <v>1973</v>
      </c>
      <c r="DA49" s="49">
        <v>1974</v>
      </c>
      <c r="DB49" s="49">
        <v>1975</v>
      </c>
      <c r="DC49" s="49">
        <v>1976</v>
      </c>
      <c r="DD49" s="49">
        <v>1977</v>
      </c>
      <c r="DE49" s="49">
        <v>1978</v>
      </c>
      <c r="DF49" s="49">
        <v>1979</v>
      </c>
      <c r="DG49" s="49">
        <v>1980</v>
      </c>
      <c r="DH49" s="49">
        <v>1981</v>
      </c>
      <c r="DI49" s="49">
        <v>1982</v>
      </c>
      <c r="DJ49" s="49">
        <v>1983</v>
      </c>
      <c r="DK49" s="49">
        <v>1984</v>
      </c>
      <c r="DL49" s="49">
        <v>1985</v>
      </c>
      <c r="DM49" s="49">
        <v>1986</v>
      </c>
      <c r="DN49" s="49">
        <v>1987</v>
      </c>
      <c r="DO49" s="49">
        <v>1988</v>
      </c>
      <c r="DP49" s="49">
        <v>1989</v>
      </c>
      <c r="DQ49" s="49">
        <v>1990</v>
      </c>
      <c r="DR49" s="49">
        <v>1991</v>
      </c>
      <c r="DS49" s="49">
        <v>1992</v>
      </c>
      <c r="DT49" s="49">
        <v>1993</v>
      </c>
      <c r="DU49" s="49">
        <v>1994</v>
      </c>
      <c r="DV49" s="49">
        <v>1995</v>
      </c>
      <c r="DW49" s="49">
        <v>1996</v>
      </c>
      <c r="DX49" s="49">
        <v>1997</v>
      </c>
      <c r="DY49" s="49">
        <v>1998</v>
      </c>
      <c r="DZ49" s="49">
        <v>1999</v>
      </c>
      <c r="EA49" s="49">
        <v>2000</v>
      </c>
      <c r="EB49" s="49">
        <v>2001</v>
      </c>
      <c r="EC49" s="49">
        <v>2002</v>
      </c>
      <c r="ED49" s="49">
        <v>2003</v>
      </c>
      <c r="EE49" s="49">
        <v>2004</v>
      </c>
      <c r="EF49" s="49">
        <v>2005</v>
      </c>
      <c r="EG49" s="49">
        <v>2006</v>
      </c>
      <c r="EH49" s="49">
        <v>2007</v>
      </c>
      <c r="EI49" s="49">
        <v>2008</v>
      </c>
      <c r="EJ49" s="49">
        <v>2009</v>
      </c>
      <c r="EK49" s="49">
        <v>2010</v>
      </c>
    </row>
    <row r="50" spans="1:141" ht="16.5" thickBot="1" thickTop="1">
      <c r="A50" s="4">
        <v>5</v>
      </c>
      <c r="B50" s="42" t="str">
        <f>INDEX('[1]industr'!$D$3:$D$101,MATCH(C50,'[1]industr'!$B$3:$B$101,0))</f>
        <v>SWE</v>
      </c>
      <c r="C50" s="45" t="s">
        <v>40</v>
      </c>
      <c r="D50" s="20" t="str">
        <f>INDEX('[2]migdir'!$D$3:$D$6,MATCH(E50,'[2]migdir'!$B$3:$B$6,0))</f>
        <v>in_m</v>
      </c>
      <c r="E50" s="19" t="s">
        <v>44</v>
      </c>
      <c r="F50" s="53">
        <v>2805</v>
      </c>
      <c r="G50" s="53">
        <v>3212</v>
      </c>
      <c r="H50" s="53">
        <v>3288</v>
      </c>
      <c r="I50" s="53">
        <v>2841</v>
      </c>
      <c r="J50" s="53">
        <v>2592</v>
      </c>
      <c r="K50" s="53">
        <v>3009</v>
      </c>
      <c r="L50" s="53">
        <v>2957</v>
      </c>
      <c r="M50" s="53">
        <v>3567</v>
      </c>
      <c r="N50" s="53">
        <v>4153</v>
      </c>
      <c r="O50" s="53">
        <v>4911</v>
      </c>
      <c r="P50" s="53">
        <v>5792</v>
      </c>
      <c r="Q50" s="53">
        <v>5224</v>
      </c>
      <c r="R50" s="53">
        <v>4642</v>
      </c>
      <c r="S50" s="53">
        <v>4821</v>
      </c>
      <c r="T50" s="53">
        <v>5504</v>
      </c>
      <c r="U50" s="53">
        <v>6030</v>
      </c>
      <c r="V50" s="53">
        <v>6114</v>
      </c>
      <c r="W50" s="53">
        <v>6511</v>
      </c>
      <c r="X50" s="53">
        <v>7377</v>
      </c>
      <c r="Y50" s="53">
        <v>10425</v>
      </c>
      <c r="Z50" s="53">
        <v>8528</v>
      </c>
      <c r="AA50" s="53">
        <v>7807</v>
      </c>
      <c r="AB50" s="53">
        <v>7861</v>
      </c>
      <c r="AC50" s="53">
        <v>7974</v>
      </c>
      <c r="AD50" s="53">
        <v>8196</v>
      </c>
      <c r="AE50" s="53">
        <v>8017</v>
      </c>
      <c r="AF50" s="53">
        <v>7621</v>
      </c>
      <c r="AG50" s="53">
        <v>6784</v>
      </c>
      <c r="AH50" s="53">
        <v>7623</v>
      </c>
      <c r="AI50" s="53">
        <v>9262</v>
      </c>
      <c r="AJ50" s="53">
        <v>8609</v>
      </c>
      <c r="AK50" s="53">
        <v>9581</v>
      </c>
      <c r="AL50" s="53">
        <v>8913</v>
      </c>
      <c r="AM50" s="53">
        <v>9818</v>
      </c>
      <c r="AN50" s="53">
        <v>8071</v>
      </c>
      <c r="AO50" s="53">
        <v>8142</v>
      </c>
      <c r="AP50" s="53">
        <v>7752</v>
      </c>
      <c r="AQ50" s="53">
        <v>8296</v>
      </c>
      <c r="AR50" s="53">
        <v>8407</v>
      </c>
      <c r="AS50" s="53">
        <v>8636</v>
      </c>
      <c r="AT50" s="53">
        <v>6357</v>
      </c>
      <c r="AU50" s="53">
        <v>6713</v>
      </c>
      <c r="AV50" s="53">
        <v>5811</v>
      </c>
      <c r="AW50" s="53">
        <v>4932</v>
      </c>
      <c r="AX50" s="53">
        <v>7809</v>
      </c>
      <c r="AY50" s="53">
        <v>10841</v>
      </c>
      <c r="AZ50" s="53">
        <v>8551</v>
      </c>
      <c r="BA50" s="53">
        <v>6303</v>
      </c>
      <c r="BB50" s="53">
        <v>5827</v>
      </c>
      <c r="BC50" s="53">
        <v>5942</v>
      </c>
      <c r="BD50" s="53">
        <v>5053</v>
      </c>
      <c r="BE50" s="53">
        <v>5388</v>
      </c>
      <c r="BF50" s="53">
        <v>5678</v>
      </c>
      <c r="BG50" s="53">
        <v>5608</v>
      </c>
      <c r="BH50" s="53">
        <v>6336</v>
      </c>
      <c r="BI50" s="53">
        <v>7515</v>
      </c>
      <c r="BJ50" s="53">
        <v>8390</v>
      </c>
      <c r="BK50" s="53">
        <v>8990</v>
      </c>
      <c r="BL50" s="53">
        <v>7256</v>
      </c>
      <c r="BM50" s="53">
        <v>5707</v>
      </c>
      <c r="BN50" s="53">
        <v>5412</v>
      </c>
      <c r="BO50" s="53">
        <v>4679</v>
      </c>
      <c r="BP50" s="53">
        <v>4470</v>
      </c>
      <c r="BQ50" s="53">
        <v>5756</v>
      </c>
      <c r="BR50" s="53">
        <v>7178</v>
      </c>
      <c r="BS50" s="53">
        <v>6784</v>
      </c>
      <c r="BT50" s="53">
        <v>4254</v>
      </c>
      <c r="BU50" s="53">
        <v>3053</v>
      </c>
      <c r="BV50" s="53">
        <v>6249</v>
      </c>
      <c r="BW50" s="53">
        <v>13340</v>
      </c>
      <c r="BX50" s="53">
        <v>21126</v>
      </c>
      <c r="BY50" s="53">
        <v>31422</v>
      </c>
      <c r="BZ50" s="53">
        <v>31399</v>
      </c>
      <c r="CA50" s="53">
        <v>32935</v>
      </c>
      <c r="CB50" s="53">
        <v>23997</v>
      </c>
      <c r="CC50" s="53">
        <v>27940</v>
      </c>
      <c r="CD50" s="53">
        <v>31603</v>
      </c>
      <c r="CE50" s="53">
        <v>26259</v>
      </c>
      <c r="CF50" s="53">
        <v>19175</v>
      </c>
      <c r="CG50" s="53">
        <v>20817</v>
      </c>
      <c r="CH50" s="53">
        <v>30069</v>
      </c>
      <c r="CI50" s="53">
        <v>28029</v>
      </c>
      <c r="CJ50" s="53">
        <v>33023</v>
      </c>
      <c r="CK50" s="53">
        <v>22097</v>
      </c>
      <c r="CL50" s="53">
        <v>19089</v>
      </c>
      <c r="CM50" s="53">
        <v>26143</v>
      </c>
      <c r="CN50" s="53">
        <v>29619</v>
      </c>
      <c r="CO50" s="53">
        <v>25084</v>
      </c>
      <c r="CP50" s="53">
        <v>26950</v>
      </c>
      <c r="CQ50" s="53">
        <v>38334</v>
      </c>
      <c r="CR50" s="53">
        <v>49586</v>
      </c>
      <c r="CS50" s="53">
        <v>46970</v>
      </c>
      <c r="CT50" s="53">
        <v>29983</v>
      </c>
      <c r="CU50" s="53">
        <v>35978</v>
      </c>
      <c r="CV50" s="53">
        <v>64503</v>
      </c>
      <c r="CW50" s="53">
        <v>77326</v>
      </c>
      <c r="CX50" s="53">
        <v>42615</v>
      </c>
      <c r="CY50" s="53">
        <v>29894</v>
      </c>
      <c r="CZ50" s="53">
        <v>29443</v>
      </c>
      <c r="DA50" s="53">
        <v>37430</v>
      </c>
      <c r="DB50" s="53">
        <v>44133</v>
      </c>
      <c r="DC50" s="53">
        <v>45492</v>
      </c>
      <c r="DD50" s="53">
        <v>44005</v>
      </c>
      <c r="DE50" s="53">
        <v>36187</v>
      </c>
      <c r="DF50" s="53">
        <v>37025</v>
      </c>
      <c r="DG50" s="53">
        <v>39426</v>
      </c>
      <c r="DH50" s="53">
        <v>32272</v>
      </c>
      <c r="DI50" s="53">
        <v>30381</v>
      </c>
      <c r="DJ50" s="53">
        <v>27495</v>
      </c>
      <c r="DK50" s="53">
        <v>31486</v>
      </c>
      <c r="DL50" s="53">
        <v>33127</v>
      </c>
      <c r="DM50" s="53">
        <v>39487</v>
      </c>
      <c r="DN50" s="53">
        <v>42666</v>
      </c>
      <c r="DO50" s="53">
        <v>51092</v>
      </c>
      <c r="DP50" s="53">
        <v>65866</v>
      </c>
      <c r="DQ50" s="53">
        <v>60048</v>
      </c>
      <c r="DR50" s="53">
        <v>49731</v>
      </c>
      <c r="DS50" s="53">
        <v>45348</v>
      </c>
      <c r="DT50" s="53">
        <v>61872</v>
      </c>
      <c r="DU50" s="53">
        <v>83598</v>
      </c>
      <c r="DV50" s="53">
        <v>45887</v>
      </c>
      <c r="DW50" s="53">
        <v>39895</v>
      </c>
      <c r="DX50" s="53">
        <v>44818</v>
      </c>
      <c r="DY50" s="53">
        <v>49391</v>
      </c>
      <c r="DZ50" s="53">
        <v>49839</v>
      </c>
      <c r="EA50" s="53">
        <v>58659</v>
      </c>
      <c r="EB50" s="53">
        <v>60795</v>
      </c>
      <c r="EC50" s="53">
        <v>64087</v>
      </c>
      <c r="ED50" s="53">
        <v>63795</v>
      </c>
      <c r="EE50" s="53">
        <v>62028</v>
      </c>
      <c r="EF50" s="53">
        <v>65229</v>
      </c>
      <c r="EG50" s="53">
        <v>95750</v>
      </c>
      <c r="EH50" s="53">
        <v>99485</v>
      </c>
      <c r="EI50" s="53">
        <v>101171</v>
      </c>
      <c r="EJ50" s="53">
        <v>102280</v>
      </c>
      <c r="EK50" s="53">
        <v>98801</v>
      </c>
    </row>
    <row r="51" ht="14.25" thickTop="1"/>
  </sheetData>
  <sheetProtection/>
  <mergeCells count="5">
    <mergeCell ref="B1:M1"/>
    <mergeCell ref="D2:J2"/>
    <mergeCell ref="D3:J3"/>
    <mergeCell ref="G5:M5"/>
    <mergeCell ref="D39:P39"/>
  </mergeCells>
  <hyperlinks>
    <hyperlink ref="D27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2012-04-02T18:50:16Z</dcterms:modified>
  <cp:category/>
  <cp:version/>
  <cp:contentType/>
  <cp:contentStatus/>
</cp:coreProperties>
</file>