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<sst xmlns="http://schemas.openxmlformats.org/spreadsheetml/2006/main" count="255" uniqueCount="68">
  <si>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</si>
  <si>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</si>
  <si>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</si>
  <si>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</si>
  <si>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</si>
  <si>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</si>
  <si>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</si>
  <si>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</si>
  <si>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</si>
  <si>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</si>
  <si>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</si>
  <si>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</si>
  <si>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</si>
  <si>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</si>
  <si>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</si>
  <si>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</si>
  <si>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</si>
  <si>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</si>
  <si>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</si>
  <si>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</si>
  <si>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</si>
  <si>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</si>
  <si>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</si>
  <si>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</si>
  <si>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</si>
  <si>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</si>
  <si>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</si>
  <si>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</si>
  <si>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</si>
  <si>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</si>
  <si>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</si>
  <si>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</si>
  <si>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</si>
  <si>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</si>
  <si>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</si>
  <si>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</si>
  <si>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>Дополнительные категории массива</t>
  </si>
  <si>
    <t>1-я категория: название</t>
  </si>
  <si>
    <t>Швеция</t>
  </si>
  <si>
    <t>Брачный состав населения</t>
  </si>
  <si>
    <t>брачное состояние</t>
  </si>
  <si>
    <t>http://www.ssd.scb.se/databaser/makro/Visavar.asp?yp=tansss&amp;xu=C9233001&amp;huvudtabell=CivilstandAndring&amp;deltabell=R1&amp;deltabellnamn=Newly+married%2C+divorced+and+widowed+in+Sweden+by+marital+status%2C+age+and+sex%2E+Year&amp;omradekod=BE&amp;omradetext=Population&amp;preskat=O&amp;innehall=CivilstanAndring&amp;starttid=2000&amp;stopptid=2010&amp;Prodid=BE0101&amp;fromSok=&amp;Fromwhere=S&amp;lang=2&amp;langdb=2</t>
  </si>
  <si>
    <t>yum_045</t>
  </si>
  <si>
    <t>состоят в браке</t>
  </si>
  <si>
    <t>вдовые</t>
  </si>
  <si>
    <t>разведённые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</si>
  <si>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</si>
  <si>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</si>
  <si>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</si>
  <si>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</si>
  <si>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</si>
  <si>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</si>
  <si>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</si>
  <si>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</si>
  <si>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</si>
  <si>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</si>
  <si>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</si>
  <si>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</si>
  <si>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</si>
  <si>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</si>
  <si>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Населения Швеции по возрасту, полу и брачному состоянию, 2000-2010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</si>
  <si>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</si>
  <si>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</si>
  <si>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</si>
  <si>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</si>
  <si>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</si>
  <si>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</si>
  <si>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возраст5р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</si>
</sst>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0" fillId="38" borderId="21" xfId="0" applyFill="1" applyBorder="1" applyAlignment="1" applyProtection="1">
      <alignment horizontal="right"/>
      <protection locked="0"/>
    </xf>
    <xf numFmtId="0" fontId="6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right" vertical="center"/>
    </xf>
    <xf numFmtId="0" fontId="1" fillId="37" borderId="24" xfId="0" applyFont="1" applyFill="1" applyBorder="1" applyAlignment="1">
      <alignment horizontal="center" vertical="center"/>
    </xf>
    <xf numFmtId="0" fontId="0" fillId="38" borderId="21" xfId="0" applyNumberFormat="1" applyFont="1" applyFill="1" applyBorder="1" applyAlignment="1" applyProtection="1">
      <alignment horizontal="right"/>
      <protection locked="0"/>
    </xf>
    <xf numFmtId="0" fontId="0" fillId="37" borderId="21" xfId="0" applyFont="1" applyFill="1" applyBorder="1" applyAlignment="1" applyProtection="1">
      <alignment horizontal="right"/>
      <protection locked="0"/>
    </xf>
    <xf numFmtId="0" fontId="2" fillId="35" borderId="17" xfId="42" applyNumberFormat="1" applyFont="1" applyFill="1" applyBorder="1" applyAlignment="1" applyProtection="1">
      <alignment horizontal="center" vertical="center"/>
      <protection/>
    </xf>
    <xf numFmtId="0" fontId="6" fillId="37" borderId="24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7" borderId="21" xfId="0" applyFill="1" applyBorder="1" applyAlignment="1" applyProtection="1">
      <alignment horizontal="right"/>
      <protection locked="0"/>
    </xf>
    <xf numFmtId="0" fontId="14" fillId="34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students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  <row r="22">
          <cell r="B22" t="str">
            <v>направление миграции</v>
          </cell>
          <cell r="D22" t="str">
            <v>MigDir</v>
          </cell>
        </row>
        <row r="23">
          <cell r="B23" t="str">
            <v>образование</v>
          </cell>
          <cell r="D23" t="str">
            <v>Edu</v>
          </cell>
        </row>
        <row r="24">
          <cell r="B24" t="str">
            <v>причина миграции</v>
          </cell>
          <cell r="D24" t="str">
            <v>ReaMig</v>
          </cell>
        </row>
        <row r="25">
          <cell r="B25" t="str">
            <v>цель поездки</v>
          </cell>
          <cell r="D25" t="str">
            <v>Goal</v>
          </cell>
        </row>
        <row r="26">
          <cell r="B26" t="str">
            <v>брачное состояние</v>
          </cell>
          <cell r="D26" t="str">
            <v>MaSta</v>
          </cell>
        </row>
        <row r="27">
          <cell r="B27" t="str">
            <v>перинатальный период</v>
          </cell>
          <cell r="D27" t="str">
            <v>per_per</v>
          </cell>
        </row>
        <row r="28">
          <cell r="B28" t="str">
            <v>очередность рождения</v>
          </cell>
          <cell r="D28" t="str">
            <v>BirOrd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0-4 года</v>
          </cell>
          <cell r="D38" t="str">
            <v>0_4</v>
          </cell>
        </row>
        <row r="39">
          <cell r="B39" t="str">
            <v>5-9 лет</v>
          </cell>
          <cell r="D39" t="str">
            <v>5_9</v>
          </cell>
        </row>
        <row r="40">
          <cell r="B40" t="str">
            <v>10-14 лет</v>
          </cell>
          <cell r="D40" t="str">
            <v>10_14</v>
          </cell>
        </row>
        <row r="41">
          <cell r="B41" t="str">
            <v>15-19 лет</v>
          </cell>
          <cell r="D41" t="str">
            <v>15_19</v>
          </cell>
        </row>
        <row r="42">
          <cell r="B42" t="str">
            <v>20-24 года</v>
          </cell>
          <cell r="D42" t="str">
            <v>20_24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  <row r="46">
          <cell r="B46" t="str">
            <v>40-44 года</v>
          </cell>
          <cell r="D46" t="str">
            <v>40_44</v>
          </cell>
        </row>
        <row r="47">
          <cell r="B47" t="str">
            <v>45-49 лет</v>
          </cell>
          <cell r="D47" t="str">
            <v>45_49</v>
          </cell>
        </row>
        <row r="48">
          <cell r="B48" t="str">
            <v>50-54 года</v>
          </cell>
          <cell r="D48" t="str">
            <v>50_54</v>
          </cell>
        </row>
        <row r="49">
          <cell r="B49" t="str">
            <v>55-59 лет</v>
          </cell>
          <cell r="D49" t="str">
            <v>55_59</v>
          </cell>
        </row>
        <row r="50">
          <cell r="B50" t="str">
            <v>60-64 года</v>
          </cell>
          <cell r="D50" t="str">
            <v>60_64</v>
          </cell>
        </row>
        <row r="51">
          <cell r="B51" t="str">
            <v>60 лет и старше</v>
          </cell>
          <cell r="D51" t="str">
            <v>60_</v>
          </cell>
        </row>
        <row r="52">
          <cell r="B52" t="str">
            <v>65-69 лет</v>
          </cell>
          <cell r="D52" t="str">
            <v>65_69</v>
          </cell>
        </row>
        <row r="53">
          <cell r="B53" t="str">
            <v>65 лет и старше</v>
          </cell>
          <cell r="D53" t="str">
            <v>65_</v>
          </cell>
        </row>
        <row r="54">
          <cell r="B54" t="str">
            <v>70-74 года</v>
          </cell>
          <cell r="D54" t="str">
            <v>70_74</v>
          </cell>
        </row>
        <row r="55">
          <cell r="B55" t="str">
            <v>75-79 лет</v>
          </cell>
          <cell r="D55" t="str">
            <v>75_79</v>
          </cell>
        </row>
        <row r="56">
          <cell r="B56" t="str">
            <v>80-84 года</v>
          </cell>
          <cell r="D56" t="str">
            <v>80_84</v>
          </cell>
        </row>
        <row r="57">
          <cell r="B57" t="str">
            <v>80 лет и старше</v>
          </cell>
          <cell r="D57" t="str">
            <v>80_</v>
          </cell>
        </row>
        <row r="58">
          <cell r="B58" t="str">
            <v>85 лет и старше</v>
          </cell>
          <cell r="D58" t="str">
            <v>85_</v>
          </cell>
        </row>
        <row r="59">
          <cell r="B59" t="str">
            <v>0-4</v>
          </cell>
          <cell r="D59" t="str">
            <v>0_4</v>
          </cell>
        </row>
        <row r="60">
          <cell r="B60" t="str">
            <v>5-9</v>
          </cell>
          <cell r="D60" t="str">
            <v>5_9</v>
          </cell>
        </row>
        <row r="61">
          <cell r="B61" t="str">
            <v>10-14</v>
          </cell>
          <cell r="D61" t="str">
            <v>10_14</v>
          </cell>
        </row>
        <row r="62">
          <cell r="B62" t="str">
            <v>50-54</v>
          </cell>
          <cell r="D62" t="str">
            <v>50_54</v>
          </cell>
        </row>
        <row r="63">
          <cell r="B63" t="str">
            <v>55-59</v>
          </cell>
          <cell r="D63" t="str">
            <v>55_59</v>
          </cell>
        </row>
        <row r="64">
          <cell r="B64" t="str">
            <v>60-64</v>
          </cell>
          <cell r="D64" t="str">
            <v>60_64</v>
          </cell>
        </row>
        <row r="65">
          <cell r="B65" t="str">
            <v>65 и более</v>
          </cell>
          <cell r="D65" t="str">
            <v>65_</v>
          </cell>
        </row>
        <row r="66">
          <cell r="B66" t="str">
            <v>0-14</v>
          </cell>
          <cell r="D66" t="str">
            <v>0_14</v>
          </cell>
        </row>
        <row r="67">
          <cell r="B67" t="str">
            <v>15-64</v>
          </cell>
          <cell r="D67" t="str">
            <v>15_64</v>
          </cell>
        </row>
        <row r="68">
          <cell r="B68" t="str">
            <v>65-69</v>
          </cell>
          <cell r="D68" t="str">
            <v>65_69</v>
          </cell>
        </row>
        <row r="69">
          <cell r="B69" t="str">
            <v>70-74</v>
          </cell>
          <cell r="D69" t="str">
            <v>70_74</v>
          </cell>
        </row>
        <row r="70">
          <cell r="B70" t="str">
            <v>75-79</v>
          </cell>
          <cell r="D70" t="str">
            <v>75_79</v>
          </cell>
        </row>
        <row r="71">
          <cell r="B71" t="str">
            <v>80-84</v>
          </cell>
          <cell r="D71" t="str">
            <v>80_84</v>
          </cell>
        </row>
        <row r="72">
          <cell r="B72" t="str">
            <v>85+</v>
          </cell>
          <cell r="D72" t="str">
            <v>85_</v>
          </cell>
        </row>
        <row r="73">
          <cell r="B73" t="str">
            <v>85 лет и старше</v>
          </cell>
          <cell r="D73" t="str">
            <v>85_</v>
          </cell>
        </row>
        <row r="74">
          <cell r="B74">
            <v>-19</v>
          </cell>
          <cell r="D74" t="str">
            <v>_19</v>
          </cell>
        </row>
        <row r="75">
          <cell r="B75" t="str">
            <v>15-17</v>
          </cell>
          <cell r="D75" t="str">
            <v>15_17</v>
          </cell>
        </row>
        <row r="76">
          <cell r="B76" t="str">
            <v>18-19</v>
          </cell>
          <cell r="D76" t="str">
            <v>18_19</v>
          </cell>
        </row>
        <row r="77">
          <cell r="B77" t="str">
            <v>50-54</v>
          </cell>
          <cell r="D77" t="str">
            <v>50_54</v>
          </cell>
        </row>
        <row r="78">
          <cell r="B78" t="str">
            <v>Мужчины и женщины</v>
          </cell>
          <cell r="D78" t="str">
            <v>TOT</v>
          </cell>
        </row>
        <row r="79">
          <cell r="B79" t="str">
            <v>0-5</v>
          </cell>
          <cell r="D79" t="str">
            <v>0_5</v>
          </cell>
        </row>
        <row r="80">
          <cell r="B80" t="str">
            <v>14-17</v>
          </cell>
          <cell r="D80" t="str">
            <v>14_17</v>
          </cell>
        </row>
        <row r="81">
          <cell r="B81" t="str">
            <v>16-54</v>
          </cell>
          <cell r="D81" t="str">
            <v>16_54</v>
          </cell>
        </row>
        <row r="82">
          <cell r="B82" t="str">
            <v>16-59</v>
          </cell>
          <cell r="D82" t="str">
            <v>16_59</v>
          </cell>
        </row>
        <row r="83">
          <cell r="B83" t="str">
            <v>18-19</v>
          </cell>
          <cell r="D83" t="str">
            <v>18_19</v>
          </cell>
        </row>
        <row r="84">
          <cell r="B84" t="str">
            <v>20-24</v>
          </cell>
          <cell r="D84" t="str">
            <v>20_24</v>
          </cell>
        </row>
        <row r="85">
          <cell r="B85" t="str">
            <v>25-29</v>
          </cell>
          <cell r="D85" t="str">
            <v>25_29</v>
          </cell>
        </row>
        <row r="86">
          <cell r="B86" t="str">
            <v>30-39</v>
          </cell>
          <cell r="D86" t="str">
            <v>30_39</v>
          </cell>
        </row>
        <row r="87">
          <cell r="B87" t="str">
            <v>40-49</v>
          </cell>
          <cell r="D87" t="str">
            <v>40_49</v>
          </cell>
        </row>
        <row r="88">
          <cell r="B88" t="str">
            <v>50-54</v>
          </cell>
          <cell r="D88" t="str">
            <v>50_54</v>
          </cell>
        </row>
        <row r="89">
          <cell r="B89" t="str">
            <v>мужчины16-59, женщины16-54</v>
          </cell>
          <cell r="D89" t="str">
            <v>16_59_54</v>
          </cell>
        </row>
        <row r="90">
          <cell r="B90" t="str">
            <v>6-13</v>
          </cell>
          <cell r="D90" t="str">
            <v>6_13</v>
          </cell>
        </row>
        <row r="91">
          <cell r="B91" t="str">
            <v>65 иболее</v>
          </cell>
          <cell r="D91" t="str">
            <v>65_</v>
          </cell>
        </row>
        <row r="92">
          <cell r="B92" t="str">
            <v>0-15</v>
          </cell>
          <cell r="D92" t="str">
            <v>0_15</v>
          </cell>
        </row>
        <row r="93">
          <cell r="B93" t="str">
            <v>60 и более</v>
          </cell>
          <cell r="D93" t="str">
            <v>60_</v>
          </cell>
        </row>
        <row r="94">
          <cell r="B94" t="str">
            <v>Женщины</v>
          </cell>
          <cell r="D94" t="str">
            <v>TOT</v>
          </cell>
        </row>
        <row r="95">
          <cell r="B95" t="str">
            <v>Мужчины</v>
          </cell>
          <cell r="D95" t="str">
            <v>TOT</v>
          </cell>
        </row>
        <row r="96">
          <cell r="B96" t="str">
            <v>55 и более</v>
          </cell>
          <cell r="D96" t="str">
            <v>55_</v>
          </cell>
        </row>
        <row r="97">
          <cell r="B97">
            <v>-6</v>
          </cell>
          <cell r="D97" t="str">
            <v>_6</v>
          </cell>
        </row>
        <row r="98">
          <cell r="B98" t="str">
            <v>7-17</v>
          </cell>
          <cell r="D98" t="str">
            <v>7_17</v>
          </cell>
        </row>
        <row r="99">
          <cell r="B99" t="str">
            <v>18-24 </v>
          </cell>
          <cell r="D99" t="str">
            <v>18_24</v>
          </cell>
        </row>
        <row r="100">
          <cell r="B100" t="str">
            <v>25-44 </v>
          </cell>
          <cell r="D100" t="str">
            <v>25_44</v>
          </cell>
        </row>
        <row r="101">
          <cell r="B101" t="str">
            <v>45-64 </v>
          </cell>
          <cell r="D101" t="str">
            <v>45_64</v>
          </cell>
        </row>
        <row r="102">
          <cell r="B102" t="str">
            <v>65+ </v>
          </cell>
          <cell r="D102" t="str">
            <v>65_</v>
          </cell>
        </row>
        <row r="103">
          <cell r="B103" t="str">
            <v>0</v>
          </cell>
          <cell r="D103">
            <v>0</v>
          </cell>
        </row>
        <row r="104">
          <cell r="B104" t="str">
            <v>1-4</v>
          </cell>
          <cell r="D104" t="str">
            <v>1_4</v>
          </cell>
        </row>
        <row r="105">
          <cell r="B105" t="str">
            <v>85-89</v>
          </cell>
          <cell r="D105" t="str">
            <v>85_89</v>
          </cell>
        </row>
        <row r="106">
          <cell r="B106" t="str">
            <v>90-94</v>
          </cell>
          <cell r="D106" t="str">
            <v>90_94</v>
          </cell>
        </row>
        <row r="107">
          <cell r="B107" t="str">
            <v>95-99</v>
          </cell>
          <cell r="D107" t="str">
            <v>95_99</v>
          </cell>
        </row>
        <row r="108">
          <cell r="B108" t="str">
            <v>100-104</v>
          </cell>
          <cell r="D108" t="str">
            <v>100_104</v>
          </cell>
        </row>
        <row r="109">
          <cell r="B109" t="str">
            <v>105-109</v>
          </cell>
          <cell r="D109" t="str">
            <v>105_109</v>
          </cell>
        </row>
        <row r="110">
          <cell r="B110" t="str">
            <v>110+</v>
          </cell>
          <cell r="D110" t="str">
            <v>110_</v>
          </cell>
        </row>
        <row r="111">
          <cell r="B111" t="str">
            <v>95+</v>
          </cell>
          <cell r="D111" t="str">
            <v>95_</v>
          </cell>
        </row>
        <row r="112">
          <cell r="B112" t="str">
            <v>50+</v>
          </cell>
          <cell r="D112" t="str">
            <v>50_</v>
          </cell>
        </row>
        <row r="113">
          <cell r="B113" t="str">
            <v>0-19</v>
          </cell>
          <cell r="D113" t="str">
            <v>0_19</v>
          </cell>
        </row>
        <row r="114">
          <cell r="B114" t="str">
            <v>45+</v>
          </cell>
          <cell r="D114" t="str">
            <v>45_</v>
          </cell>
        </row>
        <row r="115">
          <cell r="B115" t="str">
            <v>12-14</v>
          </cell>
          <cell r="D115" t="str">
            <v>12_14</v>
          </cell>
        </row>
        <row r="116">
          <cell r="B116" t="str">
            <v>40+</v>
          </cell>
          <cell r="D116" t="str">
            <v>40_</v>
          </cell>
        </row>
        <row r="117">
          <cell r="B117" t="str">
            <v>45-54</v>
          </cell>
          <cell r="D117" t="str">
            <v>45_54</v>
          </cell>
        </row>
        <row r="118">
          <cell r="B118" t="str">
            <v>13-14</v>
          </cell>
          <cell r="D118" t="str">
            <v>13_14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9">
        <row r="3">
          <cell r="B3" t="str">
            <v>состоят в браке</v>
          </cell>
          <cell r="D3" t="str">
            <v>marr</v>
          </cell>
        </row>
        <row r="4">
          <cell r="B4" t="str">
            <v>вдовые</v>
          </cell>
          <cell r="D4" t="str">
            <v>widow</v>
          </cell>
        </row>
        <row r="5">
          <cell r="B5" t="str">
            <v>разведённые</v>
          </cell>
          <cell r="D5" t="str">
            <v>div</v>
          </cell>
        </row>
        <row r="6">
          <cell r="B6" t="str">
            <v>резерв</v>
          </cell>
          <cell r="D6" t="str">
            <v>void</v>
          </cell>
        </row>
        <row r="7">
          <cell r="B7" t="str">
            <v>резерв</v>
          </cell>
          <cell r="D7" t="str">
            <v>void</v>
          </cell>
        </row>
        <row r="8">
          <cell r="B8" t="str">
            <v>резерв</v>
          </cell>
          <cell r="D8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8"/>
  <sheetViews>
    <sheetView tabSelected="1" zoomScale="85" zoomScaleNormal="85" zoomScalePageLayoutView="0" workbookViewId="0" topLeftCell="A64">
      <selection activeCell="D15" sqref="D15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8.75390625" style="2" customWidth="1"/>
    <col min="6" max="6" width="6.875" style="1" customWidth="1"/>
    <col min="7" max="7" width="6.125" style="1" customWidth="1"/>
    <col min="8" max="8" width="9.50390625" style="1" customWidth="1"/>
    <col min="9" max="48" width="6.125" style="1" customWidth="1"/>
    <col min="49" max="52" width="5.50390625" style="1" customWidth="1"/>
    <col min="53" max="16384" width="9.125" style="1" customWidth="1"/>
  </cols>
  <sheetData>
    <row r="1" spans="2:13" s="4" customFormat="1" ht="30" thickBot="1">
      <c r="B1" s="47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5" s="4" customFormat="1" ht="18" thickTop="1">
      <c r="A2" s="4">
        <v>1</v>
      </c>
      <c r="B2" s="4">
        <v>1</v>
      </c>
      <c r="C2" s="6" t="s">
        <v>0</v>
      </c>
      <c r="D2" s="30" t="s">
        <v>39</v>
      </c>
      <c r="E2" s="5"/>
    </row>
    <row r="3" spans="1:5" s="4" customFormat="1" ht="30.75">
      <c r="A3" s="4">
        <v>1</v>
      </c>
      <c r="B3" s="4">
        <v>2</v>
      </c>
      <c r="C3" s="10" t="s">
        <v>19</v>
      </c>
      <c r="D3" s="24" t="s">
        <v>60</v>
      </c>
      <c r="E3" s="5"/>
    </row>
    <row r="4" spans="1:5" s="4" customFormat="1" ht="15.75" thickBot="1">
      <c r="A4" s="4">
        <v>1</v>
      </c>
      <c r="B4" s="4">
        <v>3</v>
      </c>
      <c r="C4" s="10" t="s">
        <v>16</v>
      </c>
      <c r="D4" s="33">
        <f>INDEX('[1]показатели'!$C$3:$C$66,MATCH(D2,'[1]показатели'!$B$3:$B$66,0))</f>
        <v>57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34" t="str">
        <f>INDEX('[1]показатели'!$D$3:$D$66,MATCH(D2,'[1]показатели'!$B$3:$B$66,0))</f>
        <v>MarrSt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D8+D24</f>
        <v>4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3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7" t="s">
        <v>40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MATCH(D9,'[1]категории'!$B$3:$B$28,0)</f>
        <v>24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IF(ISNA(E42),"-?-",INDEX('[1]категории'!$D$3:$D$28,D10))</f>
        <v>MaSta</v>
      </c>
    </row>
    <row r="12" spans="1:6" s="4" customFormat="1" ht="18.75" thickBot="1" thickTop="1">
      <c r="A12" s="4">
        <v>1</v>
      </c>
      <c r="B12" s="4">
        <v>114</v>
      </c>
      <c r="C12" s="15" t="s">
        <v>8</v>
      </c>
      <c r="D12" s="17">
        <v>3</v>
      </c>
      <c r="E12" s="5"/>
      <c r="F12" s="35">
        <v>90</v>
      </c>
    </row>
    <row r="13" spans="3:5" s="4" customFormat="1" ht="16.5" thickBot="1" thickTop="1">
      <c r="C13" s="5"/>
      <c r="D13" s="3"/>
      <c r="E13" s="5"/>
    </row>
    <row r="14" spans="1:5" s="4" customFormat="1" ht="15.75" customHeight="1" thickBot="1" thickTop="1">
      <c r="A14" s="4">
        <v>1</v>
      </c>
      <c r="B14" s="4">
        <v>121</v>
      </c>
      <c r="C14" s="10" t="s">
        <v>23</v>
      </c>
      <c r="D14" s="17" t="s">
        <v>67</v>
      </c>
      <c r="E14" s="5"/>
    </row>
    <row r="15" spans="1:4" s="4" customFormat="1" ht="16.5" thickBot="1" thickTop="1">
      <c r="A15" s="4">
        <v>1</v>
      </c>
      <c r="B15" s="4">
        <v>122</v>
      </c>
      <c r="C15" s="7" t="s">
        <v>24</v>
      </c>
      <c r="D15" s="14">
        <f>MATCH(D14,'[1]категории'!$B$3:$B$21,0)</f>
        <v>5</v>
      </c>
    </row>
    <row r="16" spans="1:4" s="4" customFormat="1" ht="16.5" thickBot="1" thickTop="1">
      <c r="A16" s="4">
        <v>1</v>
      </c>
      <c r="B16" s="4">
        <v>123</v>
      </c>
      <c r="C16" s="7" t="s">
        <v>25</v>
      </c>
      <c r="D16" s="16" t="str">
        <f>IF(ISNA(#REF!),"-?-",INDEX('[1]категории'!$D$3:$D$21,D15))</f>
        <v>AGE5F</v>
      </c>
    </row>
    <row r="17" spans="1:6" s="4" customFormat="1" ht="18.75" thickBot="1" thickTop="1">
      <c r="A17" s="4">
        <v>1</v>
      </c>
      <c r="B17" s="4">
        <v>124</v>
      </c>
      <c r="C17" s="15" t="s">
        <v>26</v>
      </c>
      <c r="D17" s="17">
        <v>15</v>
      </c>
      <c r="E17" s="5"/>
      <c r="F17" s="35">
        <v>90</v>
      </c>
    </row>
    <row r="18" spans="3:5" s="4" customFormat="1" ht="16.5" thickBot="1" thickTop="1">
      <c r="C18" s="5"/>
      <c r="D18" s="3"/>
      <c r="E18" s="5"/>
    </row>
    <row r="19" spans="1:5" s="4" customFormat="1" ht="15.75" customHeight="1" thickBot="1" thickTop="1">
      <c r="A19" s="4">
        <v>1</v>
      </c>
      <c r="B19" s="4">
        <v>131</v>
      </c>
      <c r="C19" s="10" t="s">
        <v>23</v>
      </c>
      <c r="D19" s="17" t="s">
        <v>28</v>
      </c>
      <c r="E19" s="5"/>
    </row>
    <row r="20" spans="1:4" s="4" customFormat="1" ht="16.5" thickBot="1" thickTop="1">
      <c r="A20" s="4">
        <v>1</v>
      </c>
      <c r="B20" s="4">
        <v>132</v>
      </c>
      <c r="C20" s="7" t="s">
        <v>24</v>
      </c>
      <c r="D20" s="14">
        <f>MATCH(D19,'[1]категории'!$B$3:$B$21,0)</f>
        <v>8</v>
      </c>
    </row>
    <row r="21" spans="1:4" s="4" customFormat="1" ht="16.5" thickBot="1" thickTop="1">
      <c r="A21" s="4">
        <v>1</v>
      </c>
      <c r="B21" s="4">
        <v>133</v>
      </c>
      <c r="C21" s="7" t="s">
        <v>25</v>
      </c>
      <c r="D21" s="16" t="str">
        <f>IF(ISNA(#REF!),"-?-",INDEX('[1]категории'!$D$3:$D$21,D20))</f>
        <v>sex</v>
      </c>
    </row>
    <row r="22" spans="1:6" s="4" customFormat="1" ht="18.75" thickBot="1" thickTop="1">
      <c r="A22" s="4">
        <v>1</v>
      </c>
      <c r="B22" s="4">
        <v>134</v>
      </c>
      <c r="C22" s="15" t="s">
        <v>26</v>
      </c>
      <c r="D22" s="17">
        <v>2</v>
      </c>
      <c r="E22" s="5"/>
      <c r="F22" s="35">
        <v>90</v>
      </c>
    </row>
    <row r="23" spans="3:5" s="4" customFormat="1" ht="16.5" thickBot="1" thickTop="1">
      <c r="C23" s="5"/>
      <c r="D23" s="3"/>
      <c r="E23" s="5"/>
    </row>
    <row r="24" spans="1:5" s="4" customFormat="1" ht="18.75" thickBot="1" thickTop="1">
      <c r="A24" s="4">
        <v>1</v>
      </c>
      <c r="B24" s="4">
        <v>200</v>
      </c>
      <c r="C24" s="6" t="s">
        <v>2</v>
      </c>
      <c r="D24" s="13">
        <v>1</v>
      </c>
      <c r="E24" s="5"/>
    </row>
    <row r="25" spans="1:5" s="4" customFormat="1" ht="15.75" customHeight="1" thickBot="1" thickTop="1">
      <c r="A25" s="4">
        <v>1</v>
      </c>
      <c r="B25" s="4">
        <v>211</v>
      </c>
      <c r="C25" s="10" t="s">
        <v>17</v>
      </c>
      <c r="D25" s="17" t="s">
        <v>3</v>
      </c>
      <c r="E25" s="5"/>
    </row>
    <row r="26" spans="1:4" s="4" customFormat="1" ht="16.5" thickBot="1" thickTop="1">
      <c r="A26" s="4">
        <v>1</v>
      </c>
      <c r="B26" s="4">
        <v>212</v>
      </c>
      <c r="C26" s="7" t="s">
        <v>18</v>
      </c>
      <c r="D26" s="14">
        <f>MATCH(D25,'[1]категории'!$B$3:$B$21,0)</f>
        <v>2</v>
      </c>
    </row>
    <row r="27" spans="1:4" s="4" customFormat="1" ht="16.5" thickBot="1" thickTop="1">
      <c r="A27" s="4">
        <v>1</v>
      </c>
      <c r="B27" s="4">
        <v>213</v>
      </c>
      <c r="C27" s="7" t="s">
        <v>7</v>
      </c>
      <c r="D27" s="16" t="str">
        <f>IF(ISNA(#REF!),"-?-",INDEX('[1]категории'!$D$3:$D$21,D26))</f>
        <v>YEAR</v>
      </c>
    </row>
    <row r="28" spans="1:5" s="4" customFormat="1" ht="18.75" thickBot="1" thickTop="1">
      <c r="A28" s="4">
        <v>1</v>
      </c>
      <c r="B28" s="4">
        <v>214</v>
      </c>
      <c r="C28" s="8" t="s">
        <v>10</v>
      </c>
      <c r="D28" s="17">
        <v>11</v>
      </c>
      <c r="E28" s="5"/>
    </row>
    <row r="29" spans="3:5" s="4" customFormat="1" ht="9.75" customHeight="1" thickBot="1" thickTop="1">
      <c r="C29" s="5"/>
      <c r="D29" s="3"/>
      <c r="E29" s="5"/>
    </row>
    <row r="30" spans="1:5" s="4" customFormat="1" ht="18.75" thickBot="1" thickTop="1">
      <c r="A30" s="4">
        <v>1</v>
      </c>
      <c r="B30" s="4">
        <v>14</v>
      </c>
      <c r="C30" s="9" t="s">
        <v>5</v>
      </c>
      <c r="D30" s="13" t="s">
        <v>29</v>
      </c>
      <c r="E30" s="5"/>
    </row>
    <row r="31" spans="3:5" s="4" customFormat="1" ht="9.75" customHeight="1" thickBot="1" thickTop="1">
      <c r="C31" s="5"/>
      <c r="D31" s="3"/>
      <c r="E31" s="5"/>
    </row>
    <row r="32" spans="1:5" s="4" customFormat="1" ht="16.5" thickBot="1" thickTop="1">
      <c r="A32" s="4">
        <v>1</v>
      </c>
      <c r="B32" s="4">
        <v>15</v>
      </c>
      <c r="C32" s="9" t="s">
        <v>11</v>
      </c>
      <c r="D32" s="39" t="s">
        <v>41</v>
      </c>
      <c r="E32" s="5"/>
    </row>
    <row r="33" spans="3:5" s="4" customFormat="1" ht="9.75" customHeight="1" thickBot="1" thickTop="1">
      <c r="C33" s="5"/>
      <c r="D33" s="3"/>
      <c r="E33" s="5"/>
    </row>
    <row r="34" spans="1:5" s="4" customFormat="1" ht="18.75" thickBot="1" thickTop="1">
      <c r="A34" s="4">
        <v>1</v>
      </c>
      <c r="B34" s="4">
        <v>16</v>
      </c>
      <c r="C34" s="9" t="s">
        <v>6</v>
      </c>
      <c r="D34" s="31" t="s">
        <v>30</v>
      </c>
      <c r="E34" s="5"/>
    </row>
    <row r="35" spans="3:5" s="4" customFormat="1" ht="9.75" customHeight="1" thickBot="1" thickTop="1">
      <c r="C35" s="5"/>
      <c r="D35" s="3"/>
      <c r="E35" s="5"/>
    </row>
    <row r="36" spans="1:5" s="4" customFormat="1" ht="18.75" thickBot="1" thickTop="1">
      <c r="A36" s="4">
        <v>1</v>
      </c>
      <c r="B36" s="4">
        <v>17</v>
      </c>
      <c r="C36" s="9" t="s">
        <v>15</v>
      </c>
      <c r="D36" s="32">
        <v>40603</v>
      </c>
      <c r="E36" s="5"/>
    </row>
    <row r="37" spans="3:5" s="4" customFormat="1" ht="9.75" customHeight="1" thickBot="1" thickTop="1">
      <c r="C37" s="5"/>
      <c r="D37" s="3"/>
      <c r="E37" s="5"/>
    </row>
    <row r="38" spans="1:5" s="4" customFormat="1" ht="18.75" thickBot="1" thickTop="1">
      <c r="A38" s="4">
        <v>1</v>
      </c>
      <c r="B38" s="4">
        <v>18</v>
      </c>
      <c r="C38" s="9" t="s">
        <v>12</v>
      </c>
      <c r="D38" s="32">
        <f ca="1">TODAY()</f>
        <v>41005</v>
      </c>
      <c r="E38" s="5"/>
    </row>
    <row r="39" spans="3:5" s="4" customFormat="1" ht="9.75" customHeight="1" thickBot="1" thickTop="1">
      <c r="C39" s="5"/>
      <c r="D39" s="3"/>
      <c r="E39" s="5"/>
    </row>
    <row r="40" spans="1:5" s="4" customFormat="1" ht="18.75" thickBot="1" thickTop="1">
      <c r="A40" s="4">
        <v>1</v>
      </c>
      <c r="B40" s="4">
        <v>19</v>
      </c>
      <c r="C40" s="9" t="s">
        <v>13</v>
      </c>
      <c r="D40" s="17" t="s">
        <v>31</v>
      </c>
      <c r="E40" s="5"/>
    </row>
    <row r="41" spans="1:3" ht="9.75" customHeight="1" thickBot="1" thickTop="1">
      <c r="A41" s="4"/>
      <c r="C41" s="2"/>
    </row>
    <row r="42" spans="1:5" s="4" customFormat="1" ht="18.75" thickBot="1" thickTop="1">
      <c r="A42" s="4">
        <v>1</v>
      </c>
      <c r="B42" s="4">
        <v>20</v>
      </c>
      <c r="C42" s="9" t="s">
        <v>4</v>
      </c>
      <c r="D42" s="13" t="s">
        <v>42</v>
      </c>
      <c r="E42" s="5"/>
    </row>
    <row r="43" spans="1:3" ht="9.75" customHeight="1" thickBot="1" thickTop="1">
      <c r="A43" s="4"/>
      <c r="C43" s="2"/>
    </row>
    <row r="44" spans="1:16" s="4" customFormat="1" ht="18.75" thickBot="1" thickTop="1">
      <c r="A44" s="4">
        <v>1</v>
      </c>
      <c r="B44" s="4">
        <v>21</v>
      </c>
      <c r="C44" s="9" t="s">
        <v>21</v>
      </c>
      <c r="D44" s="49" t="s">
        <v>32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" customHeight="1" thickBot="1" thickTop="1">
      <c r="A45" s="4"/>
      <c r="C45" s="44"/>
      <c r="F45" s="2"/>
      <c r="K45" s="2"/>
      <c r="P45" s="2"/>
    </row>
    <row r="46" spans="1:3" s="4" customFormat="1" ht="17.25" customHeight="1" thickBot="1" thickTop="1">
      <c r="A46" s="4">
        <v>1</v>
      </c>
      <c r="B46" s="4">
        <v>300</v>
      </c>
      <c r="C46" s="45" t="s">
        <v>36</v>
      </c>
    </row>
    <row r="47" spans="1:3" ht="9.75" customHeight="1" thickBot="1" thickTop="1">
      <c r="A47" s="4"/>
      <c r="C47" s="2"/>
    </row>
    <row r="48" spans="1:5" s="4" customFormat="1" ht="18.75" thickBot="1" thickTop="1">
      <c r="A48" s="4">
        <v>1</v>
      </c>
      <c r="B48" s="4">
        <v>311</v>
      </c>
      <c r="C48" s="9" t="s">
        <v>37</v>
      </c>
      <c r="D48" s="13" t="s">
        <v>61</v>
      </c>
      <c r="E48" s="5"/>
    </row>
    <row r="49" spans="1:5" s="4" customFormat="1" ht="16.5" thickBot="1" thickTop="1">
      <c r="A49" s="4">
        <v>1</v>
      </c>
      <c r="B49" s="4">
        <v>312</v>
      </c>
      <c r="C49" s="7" t="s">
        <v>62</v>
      </c>
      <c r="D49" s="14">
        <f>MATCH(D48,'[1]категории'!$B$3:$B$21,0)</f>
        <v>13</v>
      </c>
      <c r="E49" s="5"/>
    </row>
    <row r="50" spans="1:5" s="4" customFormat="1" ht="16.5" thickBot="1" thickTop="1">
      <c r="A50" s="4">
        <v>1</v>
      </c>
      <c r="B50" s="4">
        <v>313</v>
      </c>
      <c r="C50" s="7" t="s">
        <v>63</v>
      </c>
      <c r="D50" s="16" t="str">
        <f>IF(ISNA(#REF!),"-?-",INDEX('[1]категории'!$D$3:$D$21,D49))</f>
        <v>World</v>
      </c>
      <c r="E50" s="5"/>
    </row>
    <row r="51" spans="1:5" s="4" customFormat="1" ht="18.75" thickBot="1" thickTop="1">
      <c r="A51" s="4">
        <v>1</v>
      </c>
      <c r="B51" s="4">
        <v>315</v>
      </c>
      <c r="C51" s="9" t="s">
        <v>64</v>
      </c>
      <c r="D51" s="13" t="s">
        <v>38</v>
      </c>
      <c r="E51" s="5"/>
    </row>
    <row r="52" spans="1:5" s="4" customFormat="1" ht="16.5" thickBot="1" thickTop="1">
      <c r="A52" s="4">
        <v>1</v>
      </c>
      <c r="B52" s="4">
        <v>316</v>
      </c>
      <c r="C52" s="9" t="s">
        <v>65</v>
      </c>
      <c r="D52" s="46" t="str">
        <f>INDEX('[1]industr'!$D$3:$D$101,MATCH(D51,'[1]industr'!$B$3:$B$101,0))</f>
        <v>SWE</v>
      </c>
      <c r="E52" s="5"/>
    </row>
    <row r="53" spans="1:5" s="4" customFormat="1" ht="16.5" thickBot="1" thickTop="1">
      <c r="A53" s="4">
        <v>1</v>
      </c>
      <c r="B53" s="4">
        <v>317</v>
      </c>
      <c r="C53" s="9" t="s">
        <v>66</v>
      </c>
      <c r="D53" s="14">
        <f>MATCH(D51,'[1]industr'!$B$3:$B$101,0)</f>
        <v>44</v>
      </c>
      <c r="E53" s="5"/>
    </row>
    <row r="54" spans="1:33" ht="15.75" thickTop="1">
      <c r="A54" s="4"/>
      <c r="B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7" s="19" customFormat="1" ht="15">
      <c r="A55" s="18"/>
      <c r="B55" s="18"/>
      <c r="C55" s="25" t="s">
        <v>22</v>
      </c>
      <c r="F55" s="20"/>
      <c r="G55" s="20"/>
    </row>
    <row r="56" spans="1:19" s="22" customFormat="1" ht="15">
      <c r="A56" s="21">
        <v>2</v>
      </c>
      <c r="B56" s="21"/>
      <c r="C56" s="22">
        <v>3</v>
      </c>
      <c r="F56" s="23">
        <v>4</v>
      </c>
      <c r="G56" s="23">
        <v>3</v>
      </c>
      <c r="H56" s="22">
        <v>4</v>
      </c>
      <c r="I56" s="22">
        <v>5</v>
      </c>
      <c r="J56" s="22">
        <v>5</v>
      </c>
      <c r="K56" s="22">
        <v>5</v>
      </c>
      <c r="L56" s="22">
        <v>5</v>
      </c>
      <c r="M56" s="22">
        <v>5</v>
      </c>
      <c r="N56" s="22">
        <v>5</v>
      </c>
      <c r="O56" s="22">
        <v>5</v>
      </c>
      <c r="P56" s="22">
        <v>5</v>
      </c>
      <c r="Q56" s="22">
        <v>5</v>
      </c>
      <c r="R56" s="22">
        <v>5</v>
      </c>
      <c r="S56" s="22">
        <v>5</v>
      </c>
    </row>
    <row r="57" spans="1:19" ht="15">
      <c r="A57" s="4">
        <v>3</v>
      </c>
      <c r="B57" s="4"/>
      <c r="C57" s="27"/>
      <c r="D57" s="27"/>
      <c r="E57" s="27"/>
      <c r="F57" s="27"/>
      <c r="G57" s="27"/>
      <c r="H57" s="27" t="s">
        <v>27</v>
      </c>
      <c r="I57" s="43">
        <f>INDEX('[1]period'!$D$3:$D$176,MATCH(I58,'[1]period'!$B$3:$B$176,0))</f>
        <v>2000</v>
      </c>
      <c r="J57" s="43">
        <f>INDEX('[1]period'!$D$3:$D$176,MATCH(J58,'[1]period'!$B$3:$B$176,0))</f>
        <v>2001</v>
      </c>
      <c r="K57" s="43">
        <f>INDEX('[1]period'!$D$3:$D$176,MATCH(K58,'[1]period'!$B$3:$B$176,0))</f>
        <v>2002</v>
      </c>
      <c r="L57" s="43">
        <f>INDEX('[1]period'!$D$3:$D$176,MATCH(L58,'[1]period'!$B$3:$B$176,0))</f>
        <v>2003</v>
      </c>
      <c r="M57" s="43">
        <f>INDEX('[1]period'!$D$3:$D$176,MATCH(M58,'[1]period'!$B$3:$B$176,0))</f>
        <v>2004</v>
      </c>
      <c r="N57" s="43">
        <f>INDEX('[1]period'!$D$3:$D$176,MATCH(N58,'[1]period'!$B$3:$B$176,0))</f>
        <v>2005</v>
      </c>
      <c r="O57" s="43">
        <f>INDEX('[1]period'!$D$3:$D$176,MATCH(O58,'[1]period'!$B$3:$B$176,0))</f>
        <v>2006</v>
      </c>
      <c r="P57" s="43">
        <f>INDEX('[1]period'!$D$3:$D$176,MATCH(P58,'[1]period'!$B$3:$B$176,0))</f>
        <v>2007</v>
      </c>
      <c r="Q57" s="43">
        <f>INDEX('[1]period'!$D$3:$D$176,MATCH(Q58,'[1]period'!$B$3:$B$176,0))</f>
        <v>2008</v>
      </c>
      <c r="R57" s="43">
        <f>INDEX('[1]period'!$D$3:$D$176,MATCH(R58,'[1]period'!$B$3:$B$176,0))</f>
        <v>2009</v>
      </c>
      <c r="S57" s="43">
        <f>INDEX('[1]period'!$D$3:$D$176,MATCH(S58,'[1]period'!$B$3:$B$176,0))</f>
        <v>2010</v>
      </c>
    </row>
    <row r="58" spans="1:19" ht="18">
      <c r="A58" s="4">
        <v>4</v>
      </c>
      <c r="B58" s="4"/>
      <c r="C58" s="27" t="s">
        <v>27</v>
      </c>
      <c r="D58" s="40" t="s">
        <v>40</v>
      </c>
      <c r="E58" s="27" t="s">
        <v>27</v>
      </c>
      <c r="F58" s="26" t="s">
        <v>35</v>
      </c>
      <c r="G58" s="27" t="s">
        <v>27</v>
      </c>
      <c r="H58" s="36" t="s">
        <v>28</v>
      </c>
      <c r="I58" s="37">
        <v>2000</v>
      </c>
      <c r="J58" s="37">
        <v>2001</v>
      </c>
      <c r="K58" s="37">
        <v>2002</v>
      </c>
      <c r="L58" s="37">
        <v>2003</v>
      </c>
      <c r="M58" s="37">
        <v>2004</v>
      </c>
      <c r="N58" s="37">
        <v>2005</v>
      </c>
      <c r="O58" s="37">
        <v>2006</v>
      </c>
      <c r="P58" s="37">
        <v>2007</v>
      </c>
      <c r="Q58" s="37">
        <v>2008</v>
      </c>
      <c r="R58" s="37">
        <v>2009</v>
      </c>
      <c r="S58" s="37">
        <v>2010</v>
      </c>
    </row>
    <row r="59" spans="1:19" ht="15">
      <c r="A59" s="4">
        <v>5</v>
      </c>
      <c r="B59" s="4"/>
      <c r="C59" s="27" t="str">
        <f>INDEX('[1]marr'!$D$3:$D$176,MATCH(D59,'[1]marr'!$B$3:$B$176,0))</f>
        <v>marr</v>
      </c>
      <c r="D59" s="41" t="s">
        <v>43</v>
      </c>
      <c r="E59" s="28" t="str">
        <f>INDEX('[1]age5f'!$D$3:$D$176,MATCH(F59,'[1]age5f'!$B$3:$B$176,0))</f>
        <v>_19</v>
      </c>
      <c r="F59" s="38">
        <v>-19</v>
      </c>
      <c r="G59" s="28" t="str">
        <f>INDEX('[2]sex'!$D$3:$D$176,MATCH(H59,'[2]sex'!$B$3:$B$176,0))</f>
        <v>males</v>
      </c>
      <c r="H59" s="41" t="s">
        <v>33</v>
      </c>
      <c r="I59" s="29">
        <v>113</v>
      </c>
      <c r="J59" s="29">
        <v>134</v>
      </c>
      <c r="K59" s="29">
        <v>128</v>
      </c>
      <c r="L59" s="29">
        <v>129</v>
      </c>
      <c r="M59" s="29">
        <v>124</v>
      </c>
      <c r="N59" s="29">
        <v>132</v>
      </c>
      <c r="O59" s="29">
        <v>177</v>
      </c>
      <c r="P59" s="29">
        <v>182</v>
      </c>
      <c r="Q59" s="29">
        <v>204</v>
      </c>
      <c r="R59" s="29">
        <v>241</v>
      </c>
      <c r="S59" s="29">
        <v>179</v>
      </c>
    </row>
    <row r="60" spans="1:19" ht="15">
      <c r="A60" s="4">
        <v>5</v>
      </c>
      <c r="B60" s="4"/>
      <c r="C60" s="27" t="str">
        <f>INDEX('[1]marr'!$D$3:$D$176,MATCH(D60,'[1]marr'!$B$3:$B$176,0))</f>
        <v>marr</v>
      </c>
      <c r="D60" s="41" t="s">
        <v>43</v>
      </c>
      <c r="E60" s="28" t="str">
        <f>INDEX('[1]age5f'!$D$3:$D$176,MATCH(F60,'[1]age5f'!$B$3:$B$176,0))</f>
        <v>20_24</v>
      </c>
      <c r="F60" s="42" t="s">
        <v>46</v>
      </c>
      <c r="G60" s="28" t="str">
        <f>INDEX('[2]sex'!$D$3:$D$176,MATCH(H60,'[2]sex'!$B$3:$B$176,0))</f>
        <v>males</v>
      </c>
      <c r="H60" s="41" t="s">
        <v>33</v>
      </c>
      <c r="I60" s="29">
        <v>1937</v>
      </c>
      <c r="J60" s="29">
        <v>1830</v>
      </c>
      <c r="K60" s="29">
        <v>1821</v>
      </c>
      <c r="L60" s="29">
        <v>1805</v>
      </c>
      <c r="M60" s="29">
        <v>1823</v>
      </c>
      <c r="N60" s="29">
        <v>1795</v>
      </c>
      <c r="O60" s="29">
        <v>2139</v>
      </c>
      <c r="P60" s="29">
        <v>2385</v>
      </c>
      <c r="Q60" s="29">
        <v>2508</v>
      </c>
      <c r="R60" s="29">
        <v>2363</v>
      </c>
      <c r="S60" s="29">
        <v>2357</v>
      </c>
    </row>
    <row r="61" spans="1:19" ht="15">
      <c r="A61" s="4">
        <v>5</v>
      </c>
      <c r="B61" s="4"/>
      <c r="C61" s="27" t="str">
        <f>INDEX('[1]marr'!$D$3:$D$176,MATCH(D61,'[1]marr'!$B$3:$B$176,0))</f>
        <v>marr</v>
      </c>
      <c r="D61" s="41" t="s">
        <v>43</v>
      </c>
      <c r="E61" s="28" t="str">
        <f>INDEX('[1]age5f'!$D$3:$D$176,MATCH(F61,'[1]age5f'!$B$3:$B$176,0))</f>
        <v>25_29</v>
      </c>
      <c r="F61" s="42" t="s">
        <v>47</v>
      </c>
      <c r="G61" s="28" t="str">
        <f>INDEX('[2]sex'!$D$3:$D$176,MATCH(H61,'[2]sex'!$B$3:$B$176,0))</f>
        <v>males</v>
      </c>
      <c r="H61" s="41" t="s">
        <v>33</v>
      </c>
      <c r="I61" s="29">
        <v>9414</v>
      </c>
      <c r="J61" s="29">
        <v>8232</v>
      </c>
      <c r="K61" s="29">
        <v>8013</v>
      </c>
      <c r="L61" s="29">
        <v>7713</v>
      </c>
      <c r="M61" s="29">
        <v>7808</v>
      </c>
      <c r="N61" s="29">
        <v>7721</v>
      </c>
      <c r="O61" s="29">
        <v>8238</v>
      </c>
      <c r="P61" s="29">
        <v>8349</v>
      </c>
      <c r="Q61" s="29">
        <v>8840</v>
      </c>
      <c r="R61" s="29">
        <v>8523</v>
      </c>
      <c r="S61" s="29">
        <v>8838</v>
      </c>
    </row>
    <row r="62" spans="1:19" ht="15">
      <c r="A62" s="4">
        <v>5</v>
      </c>
      <c r="B62" s="4"/>
      <c r="C62" s="27" t="str">
        <f>INDEX('[1]marr'!$D$3:$D$176,MATCH(D62,'[1]marr'!$B$3:$B$176,0))</f>
        <v>marr</v>
      </c>
      <c r="D62" s="41" t="s">
        <v>43</v>
      </c>
      <c r="E62" s="28" t="str">
        <f>INDEX('[1]age5f'!$D$3:$D$176,MATCH(F62,'[1]age5f'!$B$3:$B$176,0))</f>
        <v>30_34</v>
      </c>
      <c r="F62" s="42" t="s">
        <v>48</v>
      </c>
      <c r="G62" s="28" t="str">
        <f>INDEX('[2]sex'!$D$3:$D$176,MATCH(H62,'[2]sex'!$B$3:$B$176,0))</f>
        <v>males</v>
      </c>
      <c r="H62" s="41" t="s">
        <v>33</v>
      </c>
      <c r="I62" s="29">
        <v>11364</v>
      </c>
      <c r="J62" s="29">
        <v>9895</v>
      </c>
      <c r="K62" s="29">
        <v>10412</v>
      </c>
      <c r="L62" s="29">
        <v>10495</v>
      </c>
      <c r="M62" s="29">
        <v>11440</v>
      </c>
      <c r="N62" s="29">
        <v>11861</v>
      </c>
      <c r="O62" s="29">
        <v>12269</v>
      </c>
      <c r="P62" s="29">
        <v>12381</v>
      </c>
      <c r="Q62" s="29">
        <v>12386</v>
      </c>
      <c r="R62" s="29">
        <v>11635</v>
      </c>
      <c r="S62" s="29">
        <v>12040</v>
      </c>
    </row>
    <row r="63" spans="1:19" ht="15">
      <c r="A63" s="4">
        <v>5</v>
      </c>
      <c r="B63" s="4"/>
      <c r="C63" s="27" t="str">
        <f>INDEX('[1]marr'!$D$3:$D$176,MATCH(D63,'[1]marr'!$B$3:$B$176,0))</f>
        <v>marr</v>
      </c>
      <c r="D63" s="41" t="s">
        <v>43</v>
      </c>
      <c r="E63" s="28" t="str">
        <f>INDEX('[1]age5f'!$D$3:$D$176,MATCH(F63,'[1]age5f'!$B$3:$B$176,0))</f>
        <v>35_39</v>
      </c>
      <c r="F63" s="42" t="s">
        <v>49</v>
      </c>
      <c r="G63" s="28" t="str">
        <f>INDEX('[2]sex'!$D$3:$D$176,MATCH(H63,'[2]sex'!$B$3:$B$176,0))</f>
        <v>males</v>
      </c>
      <c r="H63" s="41" t="s">
        <v>33</v>
      </c>
      <c r="I63" s="29">
        <v>6921</v>
      </c>
      <c r="J63" s="29">
        <v>6167</v>
      </c>
      <c r="K63" s="29">
        <v>6768</v>
      </c>
      <c r="L63" s="29">
        <v>7243</v>
      </c>
      <c r="M63" s="29">
        <v>8101</v>
      </c>
      <c r="N63" s="29">
        <v>8223</v>
      </c>
      <c r="O63" s="29">
        <v>8486</v>
      </c>
      <c r="P63" s="29">
        <v>8999</v>
      </c>
      <c r="Q63" s="29">
        <v>9530</v>
      </c>
      <c r="R63" s="29">
        <v>8879</v>
      </c>
      <c r="S63" s="29">
        <v>9308</v>
      </c>
    </row>
    <row r="64" spans="1:19" ht="15">
      <c r="A64" s="4">
        <v>5</v>
      </c>
      <c r="B64" s="4"/>
      <c r="C64" s="27" t="str">
        <f>INDEX('[1]marr'!$D$3:$D$176,MATCH(D64,'[1]marr'!$B$3:$B$176,0))</f>
        <v>marr</v>
      </c>
      <c r="D64" s="41" t="s">
        <v>43</v>
      </c>
      <c r="E64" s="28" t="str">
        <f>INDEX('[1]age5f'!$D$3:$D$176,MATCH(F64,'[1]age5f'!$B$3:$B$176,0))</f>
        <v>40_44</v>
      </c>
      <c r="F64" s="42" t="s">
        <v>50</v>
      </c>
      <c r="G64" s="28" t="str">
        <f>INDEX('[2]sex'!$D$3:$D$176,MATCH(H64,'[2]sex'!$B$3:$B$176,0))</f>
        <v>males</v>
      </c>
      <c r="H64" s="41" t="s">
        <v>33</v>
      </c>
      <c r="I64" s="29">
        <v>3762</v>
      </c>
      <c r="J64" s="29">
        <v>3461</v>
      </c>
      <c r="K64" s="29">
        <v>3793</v>
      </c>
      <c r="L64" s="29">
        <v>4077</v>
      </c>
      <c r="M64" s="29">
        <v>4724</v>
      </c>
      <c r="N64" s="29">
        <v>5316</v>
      </c>
      <c r="O64" s="29">
        <v>5484</v>
      </c>
      <c r="P64" s="29">
        <v>6160</v>
      </c>
      <c r="Q64" s="29">
        <v>6486</v>
      </c>
      <c r="R64" s="29">
        <v>6064</v>
      </c>
      <c r="S64" s="29">
        <v>6202</v>
      </c>
    </row>
    <row r="65" spans="1:19" ht="15">
      <c r="A65" s="4">
        <v>5</v>
      </c>
      <c r="B65" s="4"/>
      <c r="C65" s="27" t="str">
        <f>INDEX('[1]marr'!$D$3:$D$176,MATCH(D65,'[1]marr'!$B$3:$B$176,0))</f>
        <v>marr</v>
      </c>
      <c r="D65" s="41" t="s">
        <v>43</v>
      </c>
      <c r="E65" s="28" t="str">
        <f>INDEX('[1]age5f'!$D$3:$D$176,MATCH(F65,'[1]age5f'!$B$3:$B$176,0))</f>
        <v>45_49</v>
      </c>
      <c r="F65" s="42" t="s">
        <v>51</v>
      </c>
      <c r="G65" s="28" t="str">
        <f>INDEX('[2]sex'!$D$3:$D$176,MATCH(H65,'[2]sex'!$B$3:$B$176,0))</f>
        <v>males</v>
      </c>
      <c r="H65" s="41" t="s">
        <v>33</v>
      </c>
      <c r="I65" s="29">
        <v>2606</v>
      </c>
      <c r="J65" s="29">
        <v>2397</v>
      </c>
      <c r="K65" s="29">
        <v>2574</v>
      </c>
      <c r="L65" s="29">
        <v>2699</v>
      </c>
      <c r="M65" s="29">
        <v>3149</v>
      </c>
      <c r="N65" s="29">
        <v>3247</v>
      </c>
      <c r="O65" s="29">
        <v>3404</v>
      </c>
      <c r="P65" s="29">
        <v>3724</v>
      </c>
      <c r="Q65" s="29">
        <v>4020</v>
      </c>
      <c r="R65" s="29">
        <v>3950</v>
      </c>
      <c r="S65" s="29">
        <v>4401</v>
      </c>
    </row>
    <row r="66" spans="1:19" ht="15">
      <c r="A66" s="4">
        <v>5</v>
      </c>
      <c r="B66" s="4"/>
      <c r="C66" s="27" t="str">
        <f>INDEX('[1]marr'!$D$3:$D$176,MATCH(D66,'[1]marr'!$B$3:$B$176,0))</f>
        <v>marr</v>
      </c>
      <c r="D66" s="41" t="s">
        <v>43</v>
      </c>
      <c r="E66" s="28" t="str">
        <f>INDEX('[1]age5f'!$D$3:$D$176,MATCH(F66,'[1]age5f'!$B$3:$B$176,0))</f>
        <v>50_54</v>
      </c>
      <c r="F66" s="42" t="s">
        <v>52</v>
      </c>
      <c r="G66" s="28" t="str">
        <f>INDEX('[2]sex'!$D$3:$D$176,MATCH(H66,'[2]sex'!$B$3:$B$176,0))</f>
        <v>males</v>
      </c>
      <c r="H66" s="41" t="s">
        <v>33</v>
      </c>
      <c r="I66" s="29">
        <v>2093</v>
      </c>
      <c r="J66" s="29">
        <v>1959</v>
      </c>
      <c r="K66" s="29">
        <v>2061</v>
      </c>
      <c r="L66" s="29">
        <v>2028</v>
      </c>
      <c r="M66" s="29">
        <v>2355</v>
      </c>
      <c r="N66" s="29">
        <v>2436</v>
      </c>
      <c r="O66" s="29">
        <v>2454</v>
      </c>
      <c r="P66" s="29">
        <v>2689</v>
      </c>
      <c r="Q66" s="29">
        <v>3009</v>
      </c>
      <c r="R66" s="29">
        <v>2833</v>
      </c>
      <c r="S66" s="29">
        <v>3141</v>
      </c>
    </row>
    <row r="67" spans="1:19" ht="15">
      <c r="A67" s="4">
        <v>5</v>
      </c>
      <c r="B67" s="4"/>
      <c r="C67" s="27" t="str">
        <f>INDEX('[1]marr'!$D$3:$D$176,MATCH(D67,'[1]marr'!$B$3:$B$176,0))</f>
        <v>marr</v>
      </c>
      <c r="D67" s="41" t="s">
        <v>43</v>
      </c>
      <c r="E67" s="28" t="str">
        <f>INDEX('[1]age5f'!$D$3:$D$176,MATCH(F67,'[1]age5f'!$B$3:$B$176,0))</f>
        <v>55_59</v>
      </c>
      <c r="F67" s="42" t="s">
        <v>53</v>
      </c>
      <c r="G67" s="28" t="str">
        <f>INDEX('[2]sex'!$D$3:$D$176,MATCH(H67,'[2]sex'!$B$3:$B$176,0))</f>
        <v>males</v>
      </c>
      <c r="H67" s="41" t="s">
        <v>33</v>
      </c>
      <c r="I67" s="29">
        <v>1395</v>
      </c>
      <c r="J67" s="29">
        <v>1346</v>
      </c>
      <c r="K67" s="29">
        <v>1614</v>
      </c>
      <c r="L67" s="29">
        <v>1727</v>
      </c>
      <c r="M67" s="29">
        <v>1941</v>
      </c>
      <c r="N67" s="29">
        <v>2041</v>
      </c>
      <c r="O67" s="29">
        <v>1875</v>
      </c>
      <c r="P67" s="29">
        <v>2072</v>
      </c>
      <c r="Q67" s="29">
        <v>2231</v>
      </c>
      <c r="R67" s="29">
        <v>2109</v>
      </c>
      <c r="S67" s="29">
        <v>2273</v>
      </c>
    </row>
    <row r="68" spans="1:19" ht="15">
      <c r="A68" s="4">
        <v>5</v>
      </c>
      <c r="B68" s="4"/>
      <c r="C68" s="27" t="str">
        <f>INDEX('[1]marr'!$D$3:$D$176,MATCH(D68,'[1]marr'!$B$3:$B$176,0))</f>
        <v>marr</v>
      </c>
      <c r="D68" s="41" t="s">
        <v>43</v>
      </c>
      <c r="E68" s="28" t="str">
        <f>INDEX('[1]age5f'!$D$3:$D$176,MATCH(F68,'[1]age5f'!$B$3:$B$176,0))</f>
        <v>60_64</v>
      </c>
      <c r="F68" s="42" t="s">
        <v>54</v>
      </c>
      <c r="G68" s="28" t="str">
        <f>INDEX('[2]sex'!$D$3:$D$176,MATCH(H68,'[2]sex'!$B$3:$B$176,0))</f>
        <v>males</v>
      </c>
      <c r="H68" s="41" t="s">
        <v>33</v>
      </c>
      <c r="I68" s="29">
        <v>589</v>
      </c>
      <c r="J68" s="29">
        <v>575</v>
      </c>
      <c r="K68" s="29">
        <v>672</v>
      </c>
      <c r="L68" s="29">
        <v>790</v>
      </c>
      <c r="M68" s="29">
        <v>960</v>
      </c>
      <c r="N68" s="29">
        <v>1138</v>
      </c>
      <c r="O68" s="29">
        <v>1112</v>
      </c>
      <c r="P68" s="29">
        <v>1331</v>
      </c>
      <c r="Q68" s="29">
        <v>1541</v>
      </c>
      <c r="R68" s="29">
        <v>1463</v>
      </c>
      <c r="S68" s="29">
        <v>1552</v>
      </c>
    </row>
    <row r="69" spans="1:19" ht="15">
      <c r="A69" s="4">
        <v>5</v>
      </c>
      <c r="B69" s="4"/>
      <c r="C69" s="27" t="str">
        <f>INDEX('[1]marr'!$D$3:$D$176,MATCH(D69,'[1]marr'!$B$3:$B$176,0))</f>
        <v>marr</v>
      </c>
      <c r="D69" s="41" t="s">
        <v>43</v>
      </c>
      <c r="E69" s="28" t="str">
        <f>INDEX('[1]age5f'!$D$3:$D$176,MATCH(F69,'[1]age5f'!$B$3:$B$176,0))</f>
        <v>65_69</v>
      </c>
      <c r="F69" s="42" t="s">
        <v>55</v>
      </c>
      <c r="G69" s="28" t="str">
        <f>INDEX('[2]sex'!$D$3:$D$176,MATCH(H69,'[2]sex'!$B$3:$B$176,0))</f>
        <v>males</v>
      </c>
      <c r="H69" s="41" t="s">
        <v>33</v>
      </c>
      <c r="I69" s="29">
        <v>234</v>
      </c>
      <c r="J69" s="29">
        <v>225</v>
      </c>
      <c r="K69" s="29">
        <v>272</v>
      </c>
      <c r="L69" s="29">
        <v>323</v>
      </c>
      <c r="M69" s="29">
        <v>400</v>
      </c>
      <c r="N69" s="29">
        <v>412</v>
      </c>
      <c r="O69" s="29">
        <v>490</v>
      </c>
      <c r="P69" s="29">
        <v>541</v>
      </c>
      <c r="Q69" s="29">
        <v>647</v>
      </c>
      <c r="R69" s="29">
        <v>688</v>
      </c>
      <c r="S69" s="29">
        <v>825</v>
      </c>
    </row>
    <row r="70" spans="1:19" ht="15">
      <c r="A70" s="4">
        <v>5</v>
      </c>
      <c r="B70" s="4"/>
      <c r="C70" s="27" t="str">
        <f>INDEX('[1]marr'!$D$3:$D$176,MATCH(D70,'[1]marr'!$B$3:$B$176,0))</f>
        <v>marr</v>
      </c>
      <c r="D70" s="41" t="s">
        <v>43</v>
      </c>
      <c r="E70" s="28" t="str">
        <f>INDEX('[1]age5f'!$D$3:$D$176,MATCH(F70,'[1]age5f'!$B$3:$B$176,0))</f>
        <v>70_74</v>
      </c>
      <c r="F70" s="42" t="s">
        <v>56</v>
      </c>
      <c r="G70" s="28" t="str">
        <f>INDEX('[2]sex'!$D$3:$D$176,MATCH(H70,'[2]sex'!$B$3:$B$176,0))</f>
        <v>males</v>
      </c>
      <c r="H70" s="41" t="s">
        <v>33</v>
      </c>
      <c r="I70" s="29">
        <v>101</v>
      </c>
      <c r="J70" s="29">
        <v>129</v>
      </c>
      <c r="K70" s="29">
        <v>148</v>
      </c>
      <c r="L70" s="29">
        <v>133</v>
      </c>
      <c r="M70" s="29">
        <v>173</v>
      </c>
      <c r="N70" s="29">
        <v>182</v>
      </c>
      <c r="O70" s="29">
        <v>182</v>
      </c>
      <c r="P70" s="29">
        <v>223</v>
      </c>
      <c r="Q70" s="29">
        <v>241</v>
      </c>
      <c r="R70" s="29">
        <v>259</v>
      </c>
      <c r="S70" s="29">
        <v>316</v>
      </c>
    </row>
    <row r="71" spans="1:19" ht="15">
      <c r="A71" s="4">
        <v>5</v>
      </c>
      <c r="B71" s="4"/>
      <c r="C71" s="27" t="str">
        <f>INDEX('[1]marr'!$D$3:$D$176,MATCH(D71,'[1]marr'!$B$3:$B$176,0))</f>
        <v>marr</v>
      </c>
      <c r="D71" s="41" t="s">
        <v>43</v>
      </c>
      <c r="E71" s="28" t="str">
        <f>INDEX('[1]age5f'!$D$3:$D$176,MATCH(F71,'[1]age5f'!$B$3:$B$176,0))</f>
        <v>75_79</v>
      </c>
      <c r="F71" s="42" t="s">
        <v>57</v>
      </c>
      <c r="G71" s="28" t="str">
        <f>INDEX('[2]sex'!$D$3:$D$176,MATCH(H71,'[2]sex'!$B$3:$B$176,0))</f>
        <v>males</v>
      </c>
      <c r="H71" s="41" t="s">
        <v>33</v>
      </c>
      <c r="I71" s="29">
        <v>78</v>
      </c>
      <c r="J71" s="29">
        <v>71</v>
      </c>
      <c r="K71" s="29">
        <v>77</v>
      </c>
      <c r="L71" s="29">
        <v>64</v>
      </c>
      <c r="M71" s="29">
        <v>100</v>
      </c>
      <c r="N71" s="29">
        <v>87</v>
      </c>
      <c r="O71" s="29">
        <v>83</v>
      </c>
      <c r="P71" s="29">
        <v>92</v>
      </c>
      <c r="Q71" s="29">
        <v>118</v>
      </c>
      <c r="R71" s="29">
        <v>104</v>
      </c>
      <c r="S71" s="29">
        <v>125</v>
      </c>
    </row>
    <row r="72" spans="1:19" ht="15">
      <c r="A72" s="4">
        <v>5</v>
      </c>
      <c r="B72" s="4"/>
      <c r="C72" s="27" t="str">
        <f>INDEX('[1]marr'!$D$3:$D$176,MATCH(D72,'[1]marr'!$B$3:$B$176,0))</f>
        <v>marr</v>
      </c>
      <c r="D72" s="41" t="s">
        <v>43</v>
      </c>
      <c r="E72" s="28" t="str">
        <f>INDEX('[1]age5f'!$D$3:$D$176,MATCH(F72,'[1]age5f'!$B$3:$B$176,0))</f>
        <v>80_84</v>
      </c>
      <c r="F72" s="42" t="s">
        <v>58</v>
      </c>
      <c r="G72" s="28" t="str">
        <f>INDEX('[2]sex'!$D$3:$D$176,MATCH(H72,'[2]sex'!$B$3:$B$176,0))</f>
        <v>males</v>
      </c>
      <c r="H72" s="41" t="s">
        <v>33</v>
      </c>
      <c r="I72" s="29">
        <v>24</v>
      </c>
      <c r="J72" s="29">
        <v>25</v>
      </c>
      <c r="K72" s="29">
        <v>37</v>
      </c>
      <c r="L72" s="29">
        <v>29</v>
      </c>
      <c r="M72" s="29">
        <v>33</v>
      </c>
      <c r="N72" s="29">
        <v>38</v>
      </c>
      <c r="O72" s="29">
        <v>42</v>
      </c>
      <c r="P72" s="29">
        <v>42</v>
      </c>
      <c r="Q72" s="29">
        <v>56</v>
      </c>
      <c r="R72" s="29">
        <v>37</v>
      </c>
      <c r="S72" s="29">
        <v>48</v>
      </c>
    </row>
    <row r="73" spans="1:19" ht="15">
      <c r="A73" s="4">
        <v>5</v>
      </c>
      <c r="B73" s="4"/>
      <c r="C73" s="27" t="str">
        <f>INDEX('[1]marr'!$D$3:$D$176,MATCH(D73,'[1]marr'!$B$3:$B$176,0))</f>
        <v>marr</v>
      </c>
      <c r="D73" s="41" t="s">
        <v>43</v>
      </c>
      <c r="E73" s="28" t="str">
        <f>INDEX('[1]age5f'!$D$3:$D$176,MATCH(F73,'[1]age5f'!$B$3:$B$176,0))</f>
        <v>85_</v>
      </c>
      <c r="F73" s="42" t="s">
        <v>59</v>
      </c>
      <c r="G73" s="28" t="str">
        <f>INDEX('[2]sex'!$D$3:$D$176,MATCH(H73,'[2]sex'!$B$3:$B$176,0))</f>
        <v>males</v>
      </c>
      <c r="H73" s="41" t="s">
        <v>33</v>
      </c>
      <c r="I73" s="29">
        <v>12</v>
      </c>
      <c r="J73" s="29">
        <v>10</v>
      </c>
      <c r="K73" s="29">
        <v>10</v>
      </c>
      <c r="L73" s="29">
        <v>5</v>
      </c>
      <c r="M73" s="29">
        <v>16</v>
      </c>
      <c r="N73" s="29">
        <v>22</v>
      </c>
      <c r="O73" s="29">
        <v>13</v>
      </c>
      <c r="P73" s="29">
        <v>16</v>
      </c>
      <c r="Q73" s="29">
        <v>22</v>
      </c>
      <c r="R73" s="29">
        <v>27</v>
      </c>
      <c r="S73" s="29">
        <v>23</v>
      </c>
    </row>
    <row r="74" spans="1:19" ht="15">
      <c r="A74" s="4">
        <v>5</v>
      </c>
      <c r="B74" s="4"/>
      <c r="C74" s="27" t="str">
        <f>INDEX('[1]marr'!$D$3:$D$176,MATCH(D74,'[1]marr'!$B$3:$B$176,0))</f>
        <v>widow</v>
      </c>
      <c r="D74" s="41" t="s">
        <v>44</v>
      </c>
      <c r="E74" s="28" t="str">
        <f>INDEX('[1]age5f'!$D$3:$D$176,MATCH(F74,'[1]age5f'!$B$3:$B$176,0))</f>
        <v>_19</v>
      </c>
      <c r="F74" s="38">
        <f>F59</f>
        <v>-19</v>
      </c>
      <c r="G74" s="28" t="str">
        <f>INDEX('[2]sex'!$D$3:$D$176,MATCH(H74,'[2]sex'!$B$3:$B$176,0))</f>
        <v>males</v>
      </c>
      <c r="H74" s="41" t="s">
        <v>33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</row>
    <row r="75" spans="1:19" ht="15">
      <c r="A75" s="4">
        <v>5</v>
      </c>
      <c r="B75" s="4"/>
      <c r="C75" s="27" t="str">
        <f>INDEX('[1]marr'!$D$3:$D$176,MATCH(D75,'[1]marr'!$B$3:$B$176,0))</f>
        <v>widow</v>
      </c>
      <c r="D75" s="41" t="s">
        <v>44</v>
      </c>
      <c r="E75" s="28" t="str">
        <f>INDEX('[1]age5f'!$D$3:$D$176,MATCH(F75,'[1]age5f'!$B$3:$B$176,0))</f>
        <v>20_24</v>
      </c>
      <c r="F75" s="38" t="str">
        <f aca="true" t="shared" si="0" ref="F75:F138">F60</f>
        <v>20-24</v>
      </c>
      <c r="G75" s="28" t="str">
        <f>INDEX('[2]sex'!$D$3:$D$176,MATCH(H75,'[2]sex'!$B$3:$B$176,0))</f>
        <v>males</v>
      </c>
      <c r="H75" s="41" t="s">
        <v>33</v>
      </c>
      <c r="I75" s="29">
        <v>1</v>
      </c>
      <c r="J75" s="29">
        <v>1</v>
      </c>
      <c r="K75" s="29">
        <v>2</v>
      </c>
      <c r="L75" s="29">
        <v>1</v>
      </c>
      <c r="M75" s="29">
        <v>2</v>
      </c>
      <c r="N75" s="29">
        <v>3</v>
      </c>
      <c r="O75" s="29">
        <v>2</v>
      </c>
      <c r="P75" s="29">
        <v>4</v>
      </c>
      <c r="Q75" s="29">
        <v>1</v>
      </c>
      <c r="R75" s="29">
        <v>5</v>
      </c>
      <c r="S75" s="29">
        <v>6</v>
      </c>
    </row>
    <row r="76" spans="1:19" ht="15">
      <c r="A76" s="4">
        <v>5</v>
      </c>
      <c r="B76" s="4"/>
      <c r="C76" s="27" t="str">
        <f>INDEX('[1]marr'!$D$3:$D$176,MATCH(D76,'[1]marr'!$B$3:$B$176,0))</f>
        <v>widow</v>
      </c>
      <c r="D76" s="41" t="s">
        <v>44</v>
      </c>
      <c r="E76" s="28" t="str">
        <f>INDEX('[1]age5f'!$D$3:$D$176,MATCH(F76,'[1]age5f'!$B$3:$B$176,0))</f>
        <v>25_29</v>
      </c>
      <c r="F76" s="38" t="str">
        <f t="shared" si="0"/>
        <v>25-29</v>
      </c>
      <c r="G76" s="28" t="str">
        <f>INDEX('[2]sex'!$D$3:$D$176,MATCH(H76,'[2]sex'!$B$3:$B$176,0))</f>
        <v>males</v>
      </c>
      <c r="H76" s="41" t="s">
        <v>33</v>
      </c>
      <c r="I76" s="29">
        <v>12</v>
      </c>
      <c r="J76" s="29">
        <v>6</v>
      </c>
      <c r="K76" s="29">
        <v>5</v>
      </c>
      <c r="L76" s="29">
        <v>10</v>
      </c>
      <c r="M76" s="29">
        <v>13</v>
      </c>
      <c r="N76" s="29">
        <v>2</v>
      </c>
      <c r="O76" s="29">
        <v>8</v>
      </c>
      <c r="P76" s="29">
        <v>13</v>
      </c>
      <c r="Q76" s="29">
        <v>20</v>
      </c>
      <c r="R76" s="29">
        <v>15</v>
      </c>
      <c r="S76" s="29">
        <v>11</v>
      </c>
    </row>
    <row r="77" spans="1:19" ht="15">
      <c r="A77" s="4">
        <v>5</v>
      </c>
      <c r="B77" s="4"/>
      <c r="C77" s="27" t="str">
        <f>INDEX('[1]marr'!$D$3:$D$176,MATCH(D77,'[1]marr'!$B$3:$B$176,0))</f>
        <v>widow</v>
      </c>
      <c r="D77" s="41" t="s">
        <v>44</v>
      </c>
      <c r="E77" s="28" t="str">
        <f>INDEX('[1]age5f'!$D$3:$D$176,MATCH(F77,'[1]age5f'!$B$3:$B$176,0))</f>
        <v>30_34</v>
      </c>
      <c r="F77" s="38" t="str">
        <f t="shared" si="0"/>
        <v>30-34</v>
      </c>
      <c r="G77" s="28" t="str">
        <f>INDEX('[2]sex'!$D$3:$D$176,MATCH(H77,'[2]sex'!$B$3:$B$176,0))</f>
        <v>males</v>
      </c>
      <c r="H77" s="41" t="s">
        <v>33</v>
      </c>
      <c r="I77" s="29">
        <v>24</v>
      </c>
      <c r="J77" s="29">
        <v>28</v>
      </c>
      <c r="K77" s="29">
        <v>21</v>
      </c>
      <c r="L77" s="29">
        <v>27</v>
      </c>
      <c r="M77" s="29">
        <v>28</v>
      </c>
      <c r="N77" s="29">
        <v>18</v>
      </c>
      <c r="O77" s="29">
        <v>18</v>
      </c>
      <c r="P77" s="29">
        <v>25</v>
      </c>
      <c r="Q77" s="29">
        <v>28</v>
      </c>
      <c r="R77" s="29">
        <v>25</v>
      </c>
      <c r="S77" s="29">
        <v>23</v>
      </c>
    </row>
    <row r="78" spans="1:19" ht="15">
      <c r="A78" s="4">
        <v>5</v>
      </c>
      <c r="B78" s="4"/>
      <c r="C78" s="27" t="str">
        <f>INDEX('[1]marr'!$D$3:$D$176,MATCH(D78,'[1]marr'!$B$3:$B$176,0))</f>
        <v>widow</v>
      </c>
      <c r="D78" s="41" t="s">
        <v>44</v>
      </c>
      <c r="E78" s="28" t="str">
        <f>INDEX('[1]age5f'!$D$3:$D$176,MATCH(F78,'[1]age5f'!$B$3:$B$176,0))</f>
        <v>35_39</v>
      </c>
      <c r="F78" s="38" t="str">
        <f t="shared" si="0"/>
        <v>35-39</v>
      </c>
      <c r="G78" s="28" t="str">
        <f>INDEX('[2]sex'!$D$3:$D$176,MATCH(H78,'[2]sex'!$B$3:$B$176,0))</f>
        <v>males</v>
      </c>
      <c r="H78" s="41" t="s">
        <v>33</v>
      </c>
      <c r="I78" s="29">
        <v>49</v>
      </c>
      <c r="J78" s="29">
        <v>49</v>
      </c>
      <c r="K78" s="29">
        <v>54</v>
      </c>
      <c r="L78" s="29">
        <v>63</v>
      </c>
      <c r="M78" s="29">
        <v>55</v>
      </c>
      <c r="N78" s="29">
        <v>43</v>
      </c>
      <c r="O78" s="29">
        <v>53</v>
      </c>
      <c r="P78" s="29">
        <v>50</v>
      </c>
      <c r="Q78" s="29">
        <v>37</v>
      </c>
      <c r="R78" s="29">
        <v>53</v>
      </c>
      <c r="S78" s="29">
        <v>44</v>
      </c>
    </row>
    <row r="79" spans="1:19" ht="15">
      <c r="A79" s="4">
        <v>5</v>
      </c>
      <c r="B79" s="4"/>
      <c r="C79" s="27" t="str">
        <f>INDEX('[1]marr'!$D$3:$D$176,MATCH(D79,'[1]marr'!$B$3:$B$176,0))</f>
        <v>widow</v>
      </c>
      <c r="D79" s="41" t="s">
        <v>44</v>
      </c>
      <c r="E79" s="28" t="str">
        <f>INDEX('[1]age5f'!$D$3:$D$176,MATCH(F79,'[1]age5f'!$B$3:$B$176,0))</f>
        <v>40_44</v>
      </c>
      <c r="F79" s="38" t="str">
        <f t="shared" si="0"/>
        <v>40-44</v>
      </c>
      <c r="G79" s="28" t="str">
        <f>INDEX('[2]sex'!$D$3:$D$176,MATCH(H79,'[2]sex'!$B$3:$B$176,0))</f>
        <v>males</v>
      </c>
      <c r="H79" s="41" t="s">
        <v>33</v>
      </c>
      <c r="I79" s="29">
        <v>104</v>
      </c>
      <c r="J79" s="29">
        <v>85</v>
      </c>
      <c r="K79" s="29">
        <v>78</v>
      </c>
      <c r="L79" s="29">
        <v>74</v>
      </c>
      <c r="M79" s="29">
        <v>63</v>
      </c>
      <c r="N79" s="29">
        <v>81</v>
      </c>
      <c r="O79" s="29">
        <v>71</v>
      </c>
      <c r="P79" s="29">
        <v>69</v>
      </c>
      <c r="Q79" s="29">
        <v>84</v>
      </c>
      <c r="R79" s="29">
        <v>92</v>
      </c>
      <c r="S79" s="29">
        <v>89</v>
      </c>
    </row>
    <row r="80" spans="1:19" ht="15">
      <c r="A80" s="4">
        <v>5</v>
      </c>
      <c r="B80" s="4"/>
      <c r="C80" s="27" t="str">
        <f>INDEX('[1]marr'!$D$3:$D$176,MATCH(D80,'[1]marr'!$B$3:$B$176,0))</f>
        <v>widow</v>
      </c>
      <c r="D80" s="41" t="s">
        <v>44</v>
      </c>
      <c r="E80" s="28" t="str">
        <f>INDEX('[1]age5f'!$D$3:$D$176,MATCH(F80,'[1]age5f'!$B$3:$B$176,0))</f>
        <v>45_49</v>
      </c>
      <c r="F80" s="38" t="str">
        <f t="shared" si="0"/>
        <v>45-49</v>
      </c>
      <c r="G80" s="28" t="str">
        <f>INDEX('[2]sex'!$D$3:$D$176,MATCH(H80,'[2]sex'!$B$3:$B$176,0))</f>
        <v>males</v>
      </c>
      <c r="H80" s="41" t="s">
        <v>33</v>
      </c>
      <c r="I80" s="29">
        <v>161</v>
      </c>
      <c r="J80" s="29">
        <v>173</v>
      </c>
      <c r="K80" s="29">
        <v>142</v>
      </c>
      <c r="L80" s="29">
        <v>162</v>
      </c>
      <c r="M80" s="29">
        <v>126</v>
      </c>
      <c r="N80" s="29">
        <v>122</v>
      </c>
      <c r="O80" s="29">
        <v>147</v>
      </c>
      <c r="P80" s="29">
        <v>128</v>
      </c>
      <c r="Q80" s="29">
        <v>155</v>
      </c>
      <c r="R80" s="29">
        <v>125</v>
      </c>
      <c r="S80" s="29">
        <v>99</v>
      </c>
    </row>
    <row r="81" spans="1:19" ht="15">
      <c r="A81" s="4">
        <v>5</v>
      </c>
      <c r="B81" s="4"/>
      <c r="C81" s="27" t="str">
        <f>INDEX('[1]marr'!$D$3:$D$176,MATCH(D81,'[1]marr'!$B$3:$B$176,0))</f>
        <v>widow</v>
      </c>
      <c r="D81" s="41" t="s">
        <v>44</v>
      </c>
      <c r="E81" s="28" t="str">
        <f>INDEX('[1]age5f'!$D$3:$D$176,MATCH(F81,'[1]age5f'!$B$3:$B$176,0))</f>
        <v>50_54</v>
      </c>
      <c r="F81" s="38" t="str">
        <f t="shared" si="0"/>
        <v>50-54</v>
      </c>
      <c r="G81" s="28" t="str">
        <f>INDEX('[2]sex'!$D$3:$D$176,MATCH(H81,'[2]sex'!$B$3:$B$176,0))</f>
        <v>males</v>
      </c>
      <c r="H81" s="41" t="s">
        <v>33</v>
      </c>
      <c r="I81" s="29">
        <v>349</v>
      </c>
      <c r="J81" s="29">
        <v>319</v>
      </c>
      <c r="K81" s="29">
        <v>296</v>
      </c>
      <c r="L81" s="29">
        <v>287</v>
      </c>
      <c r="M81" s="29">
        <v>261</v>
      </c>
      <c r="N81" s="29">
        <v>245</v>
      </c>
      <c r="O81" s="29">
        <v>252</v>
      </c>
      <c r="P81" s="29">
        <v>230</v>
      </c>
      <c r="Q81" s="29">
        <v>209</v>
      </c>
      <c r="R81" s="29">
        <v>192</v>
      </c>
      <c r="S81" s="29">
        <v>186</v>
      </c>
    </row>
    <row r="82" spans="1:19" ht="15">
      <c r="A82" s="4">
        <v>5</v>
      </c>
      <c r="B82" s="4"/>
      <c r="C82" s="27" t="str">
        <f>INDEX('[1]marr'!$D$3:$D$176,MATCH(D82,'[1]marr'!$B$3:$B$176,0))</f>
        <v>widow</v>
      </c>
      <c r="D82" s="41" t="s">
        <v>44</v>
      </c>
      <c r="E82" s="28" t="str">
        <f>INDEX('[1]age5f'!$D$3:$D$176,MATCH(F82,'[1]age5f'!$B$3:$B$176,0))</f>
        <v>55_59</v>
      </c>
      <c r="F82" s="38" t="str">
        <f t="shared" si="0"/>
        <v>55-59</v>
      </c>
      <c r="G82" s="28" t="str">
        <f>INDEX('[2]sex'!$D$3:$D$176,MATCH(H82,'[2]sex'!$B$3:$B$176,0))</f>
        <v>males</v>
      </c>
      <c r="H82" s="41" t="s">
        <v>33</v>
      </c>
      <c r="I82" s="29">
        <v>514</v>
      </c>
      <c r="J82" s="29">
        <v>521</v>
      </c>
      <c r="K82" s="29">
        <v>547</v>
      </c>
      <c r="L82" s="29">
        <v>499</v>
      </c>
      <c r="M82" s="29">
        <v>550</v>
      </c>
      <c r="N82" s="29">
        <v>508</v>
      </c>
      <c r="O82" s="29">
        <v>480</v>
      </c>
      <c r="P82" s="29">
        <v>432</v>
      </c>
      <c r="Q82" s="29">
        <v>377</v>
      </c>
      <c r="R82" s="29">
        <v>394</v>
      </c>
      <c r="S82" s="29">
        <v>334</v>
      </c>
    </row>
    <row r="83" spans="1:19" ht="15">
      <c r="A83" s="4">
        <v>5</v>
      </c>
      <c r="B83" s="4"/>
      <c r="C83" s="27" t="str">
        <f>INDEX('[1]marr'!$D$3:$D$176,MATCH(D83,'[1]marr'!$B$3:$B$176,0))</f>
        <v>widow</v>
      </c>
      <c r="D83" s="41" t="s">
        <v>44</v>
      </c>
      <c r="E83" s="28" t="str">
        <f>INDEX('[1]age5f'!$D$3:$D$176,MATCH(F83,'[1]age5f'!$B$3:$B$176,0))</f>
        <v>60_64</v>
      </c>
      <c r="F83" s="38" t="str">
        <f t="shared" si="0"/>
        <v>60-64</v>
      </c>
      <c r="G83" s="28" t="str">
        <f>INDEX('[2]sex'!$D$3:$D$176,MATCH(H83,'[2]sex'!$B$3:$B$176,0))</f>
        <v>males</v>
      </c>
      <c r="H83" s="41" t="s">
        <v>33</v>
      </c>
      <c r="I83" s="29">
        <v>647</v>
      </c>
      <c r="J83" s="29">
        <v>626</v>
      </c>
      <c r="K83" s="29">
        <v>617</v>
      </c>
      <c r="L83" s="29">
        <v>662</v>
      </c>
      <c r="M83" s="29">
        <v>679</v>
      </c>
      <c r="N83" s="29">
        <v>743</v>
      </c>
      <c r="O83" s="29">
        <v>718</v>
      </c>
      <c r="P83" s="29">
        <v>739</v>
      </c>
      <c r="Q83" s="29">
        <v>718</v>
      </c>
      <c r="R83" s="29">
        <v>727</v>
      </c>
      <c r="S83" s="29">
        <v>694</v>
      </c>
    </row>
    <row r="84" spans="1:19" ht="15">
      <c r="A84" s="4">
        <v>5</v>
      </c>
      <c r="B84" s="4"/>
      <c r="C84" s="27" t="str">
        <f>INDEX('[1]marr'!$D$3:$D$176,MATCH(D84,'[1]marr'!$B$3:$B$176,0))</f>
        <v>widow</v>
      </c>
      <c r="D84" s="41" t="s">
        <v>44</v>
      </c>
      <c r="E84" s="28" t="str">
        <f>INDEX('[1]age5f'!$D$3:$D$176,MATCH(F84,'[1]age5f'!$B$3:$B$176,0))</f>
        <v>65_69</v>
      </c>
      <c r="F84" s="38" t="str">
        <f t="shared" si="0"/>
        <v>65-69</v>
      </c>
      <c r="G84" s="28" t="str">
        <f>INDEX('[2]sex'!$D$3:$D$176,MATCH(H84,'[2]sex'!$B$3:$B$176,0))</f>
        <v>males</v>
      </c>
      <c r="H84" s="41" t="s">
        <v>33</v>
      </c>
      <c r="I84" s="29">
        <v>820</v>
      </c>
      <c r="J84" s="29">
        <v>839</v>
      </c>
      <c r="K84" s="29">
        <v>830</v>
      </c>
      <c r="L84" s="29">
        <v>822</v>
      </c>
      <c r="M84" s="29">
        <v>881</v>
      </c>
      <c r="N84" s="29">
        <v>887</v>
      </c>
      <c r="O84" s="29">
        <v>836</v>
      </c>
      <c r="P84" s="29">
        <v>906</v>
      </c>
      <c r="Q84" s="29">
        <v>966</v>
      </c>
      <c r="R84" s="29">
        <v>950</v>
      </c>
      <c r="S84" s="29">
        <v>1048</v>
      </c>
    </row>
    <row r="85" spans="1:19" ht="15">
      <c r="A85" s="4">
        <v>5</v>
      </c>
      <c r="B85" s="4"/>
      <c r="C85" s="27" t="str">
        <f>INDEX('[1]marr'!$D$3:$D$176,MATCH(D85,'[1]marr'!$B$3:$B$176,0))</f>
        <v>widow</v>
      </c>
      <c r="D85" s="41" t="s">
        <v>44</v>
      </c>
      <c r="E85" s="28" t="str">
        <f>INDEX('[1]age5f'!$D$3:$D$176,MATCH(F85,'[1]age5f'!$B$3:$B$176,0))</f>
        <v>70_74</v>
      </c>
      <c r="F85" s="38" t="str">
        <f t="shared" si="0"/>
        <v>70-74</v>
      </c>
      <c r="G85" s="28" t="str">
        <f>INDEX('[2]sex'!$D$3:$D$176,MATCH(H85,'[2]sex'!$B$3:$B$176,0))</f>
        <v>males</v>
      </c>
      <c r="H85" s="41" t="s">
        <v>33</v>
      </c>
      <c r="I85" s="29">
        <v>1328</v>
      </c>
      <c r="J85" s="29">
        <v>1325</v>
      </c>
      <c r="K85" s="29">
        <v>1349</v>
      </c>
      <c r="L85" s="29">
        <v>1244</v>
      </c>
      <c r="M85" s="29">
        <v>1217</v>
      </c>
      <c r="N85" s="29">
        <v>1157</v>
      </c>
      <c r="O85" s="29">
        <v>1156</v>
      </c>
      <c r="P85" s="29">
        <v>1088</v>
      </c>
      <c r="Q85" s="29">
        <v>1054</v>
      </c>
      <c r="R85" s="29">
        <v>1159</v>
      </c>
      <c r="S85" s="29">
        <v>1148</v>
      </c>
    </row>
    <row r="86" spans="1:19" ht="15">
      <c r="A86" s="4">
        <v>5</v>
      </c>
      <c r="B86" s="4"/>
      <c r="C86" s="27" t="str">
        <f>INDEX('[1]marr'!$D$3:$D$176,MATCH(D86,'[1]marr'!$B$3:$B$176,0))</f>
        <v>widow</v>
      </c>
      <c r="D86" s="41" t="s">
        <v>44</v>
      </c>
      <c r="E86" s="28" t="str">
        <f>INDEX('[1]age5f'!$D$3:$D$176,MATCH(F86,'[1]age5f'!$B$3:$B$176,0))</f>
        <v>75_79</v>
      </c>
      <c r="F86" s="38" t="str">
        <f t="shared" si="0"/>
        <v>75-79</v>
      </c>
      <c r="G86" s="28" t="str">
        <f>INDEX('[2]sex'!$D$3:$D$176,MATCH(H86,'[2]sex'!$B$3:$B$176,0))</f>
        <v>males</v>
      </c>
      <c r="H86" s="41" t="s">
        <v>33</v>
      </c>
      <c r="I86" s="29">
        <v>1890</v>
      </c>
      <c r="J86" s="29">
        <v>1891</v>
      </c>
      <c r="K86" s="29">
        <v>1787</v>
      </c>
      <c r="L86" s="29">
        <v>1677</v>
      </c>
      <c r="M86" s="29">
        <v>1634</v>
      </c>
      <c r="N86" s="29">
        <v>1609</v>
      </c>
      <c r="O86" s="29">
        <v>1571</v>
      </c>
      <c r="P86" s="29">
        <v>1519</v>
      </c>
      <c r="Q86" s="29">
        <v>1495</v>
      </c>
      <c r="R86" s="29">
        <v>1463</v>
      </c>
      <c r="S86" s="29">
        <v>1479</v>
      </c>
    </row>
    <row r="87" spans="1:19" ht="15">
      <c r="A87" s="4">
        <v>5</v>
      </c>
      <c r="B87" s="4"/>
      <c r="C87" s="27" t="str">
        <f>INDEX('[1]marr'!$D$3:$D$176,MATCH(D87,'[1]marr'!$B$3:$B$176,0))</f>
        <v>widow</v>
      </c>
      <c r="D87" s="41" t="s">
        <v>44</v>
      </c>
      <c r="E87" s="28" t="str">
        <f>INDEX('[1]age5f'!$D$3:$D$176,MATCH(F87,'[1]age5f'!$B$3:$B$176,0))</f>
        <v>80_84</v>
      </c>
      <c r="F87" s="38" t="str">
        <f t="shared" si="0"/>
        <v>80-84</v>
      </c>
      <c r="G87" s="28" t="str">
        <f>INDEX('[2]sex'!$D$3:$D$176,MATCH(H87,'[2]sex'!$B$3:$B$176,0))</f>
        <v>males</v>
      </c>
      <c r="H87" s="41" t="s">
        <v>33</v>
      </c>
      <c r="I87" s="29">
        <v>1942</v>
      </c>
      <c r="J87" s="29">
        <v>2007</v>
      </c>
      <c r="K87" s="29">
        <v>2175</v>
      </c>
      <c r="L87" s="29">
        <v>2121</v>
      </c>
      <c r="M87" s="29">
        <v>2057</v>
      </c>
      <c r="N87" s="29">
        <v>1982</v>
      </c>
      <c r="O87" s="29">
        <v>1994</v>
      </c>
      <c r="P87" s="29">
        <v>1987</v>
      </c>
      <c r="Q87" s="29">
        <v>1902</v>
      </c>
      <c r="R87" s="29">
        <v>1777</v>
      </c>
      <c r="S87" s="29">
        <v>1777</v>
      </c>
    </row>
    <row r="88" spans="1:19" ht="15">
      <c r="A88" s="4">
        <v>5</v>
      </c>
      <c r="B88" s="4"/>
      <c r="C88" s="27" t="str">
        <f>INDEX('[1]marr'!$D$3:$D$176,MATCH(D88,'[1]marr'!$B$3:$B$176,0))</f>
        <v>widow</v>
      </c>
      <c r="D88" s="41" t="s">
        <v>44</v>
      </c>
      <c r="E88" s="28" t="str">
        <f>INDEX('[1]age5f'!$D$3:$D$176,MATCH(F88,'[1]age5f'!$B$3:$B$176,0))</f>
        <v>85_</v>
      </c>
      <c r="F88" s="38" t="str">
        <f t="shared" si="0"/>
        <v>85+</v>
      </c>
      <c r="G88" s="28" t="str">
        <f>INDEX('[2]sex'!$D$3:$D$176,MATCH(H88,'[2]sex'!$B$3:$B$176,0))</f>
        <v>males</v>
      </c>
      <c r="H88" s="41" t="s">
        <v>33</v>
      </c>
      <c r="I88" s="29">
        <v>1827</v>
      </c>
      <c r="J88" s="29">
        <v>1944</v>
      </c>
      <c r="K88" s="29">
        <v>1945</v>
      </c>
      <c r="L88" s="29">
        <v>1949</v>
      </c>
      <c r="M88" s="29">
        <v>2040</v>
      </c>
      <c r="N88" s="29">
        <v>2191</v>
      </c>
      <c r="O88" s="29">
        <v>2151</v>
      </c>
      <c r="P88" s="29">
        <v>2334</v>
      </c>
      <c r="Q88" s="29">
        <v>2367</v>
      </c>
      <c r="R88" s="29">
        <v>2436</v>
      </c>
      <c r="S88" s="29">
        <v>2416</v>
      </c>
    </row>
    <row r="89" spans="1:19" ht="15">
      <c r="A89" s="4">
        <v>5</v>
      </c>
      <c r="B89" s="4"/>
      <c r="C89" s="27" t="str">
        <f>INDEX('[1]marr'!$D$3:$D$176,MATCH(D89,'[1]marr'!$B$3:$B$176,0))</f>
        <v>div</v>
      </c>
      <c r="D89" s="41" t="s">
        <v>45</v>
      </c>
      <c r="E89" s="28" t="str">
        <f>INDEX('[1]age5f'!$D$3:$D$176,MATCH(F89,'[1]age5f'!$B$3:$B$176,0))</f>
        <v>_19</v>
      </c>
      <c r="F89" s="38">
        <f t="shared" si="0"/>
        <v>-19</v>
      </c>
      <c r="G89" s="28" t="str">
        <f>INDEX('[2]sex'!$D$3:$D$176,MATCH(H89,'[2]sex'!$B$3:$B$176,0))</f>
        <v>males</v>
      </c>
      <c r="H89" s="41" t="s">
        <v>33</v>
      </c>
      <c r="I89" s="29">
        <v>4</v>
      </c>
      <c r="J89" s="29">
        <v>3</v>
      </c>
      <c r="K89" s="29">
        <v>4</v>
      </c>
      <c r="L89" s="29">
        <v>6</v>
      </c>
      <c r="M89" s="29">
        <v>4</v>
      </c>
      <c r="N89" s="29">
        <v>5</v>
      </c>
      <c r="O89" s="29">
        <v>8</v>
      </c>
      <c r="P89" s="29">
        <v>8</v>
      </c>
      <c r="Q89" s="29">
        <v>12</v>
      </c>
      <c r="R89" s="29">
        <v>9</v>
      </c>
      <c r="S89" s="29">
        <v>12</v>
      </c>
    </row>
    <row r="90" spans="1:19" ht="15">
      <c r="A90" s="4">
        <v>5</v>
      </c>
      <c r="B90" s="4"/>
      <c r="C90" s="27" t="str">
        <f>INDEX('[1]marr'!$D$3:$D$176,MATCH(D90,'[1]marr'!$B$3:$B$176,0))</f>
        <v>div</v>
      </c>
      <c r="D90" s="41" t="s">
        <v>45</v>
      </c>
      <c r="E90" s="28" t="str">
        <f>INDEX('[1]age5f'!$D$3:$D$176,MATCH(F90,'[1]age5f'!$B$3:$B$176,0))</f>
        <v>20_24</v>
      </c>
      <c r="F90" s="38" t="str">
        <f t="shared" si="0"/>
        <v>20-24</v>
      </c>
      <c r="G90" s="28" t="str">
        <f>INDEX('[2]sex'!$D$3:$D$176,MATCH(H90,'[2]sex'!$B$3:$B$176,0))</f>
        <v>males</v>
      </c>
      <c r="H90" s="41" t="s">
        <v>33</v>
      </c>
      <c r="I90" s="29">
        <v>235</v>
      </c>
      <c r="J90" s="29">
        <v>267</v>
      </c>
      <c r="K90" s="29">
        <v>269</v>
      </c>
      <c r="L90" s="29">
        <v>269</v>
      </c>
      <c r="M90" s="29">
        <v>288</v>
      </c>
      <c r="N90" s="29">
        <v>250</v>
      </c>
      <c r="O90" s="29">
        <v>325</v>
      </c>
      <c r="P90" s="29">
        <v>356</v>
      </c>
      <c r="Q90" s="29">
        <v>394</v>
      </c>
      <c r="R90" s="29">
        <v>439</v>
      </c>
      <c r="S90" s="29">
        <v>454</v>
      </c>
    </row>
    <row r="91" spans="1:19" ht="15">
      <c r="A91" s="4">
        <v>5</v>
      </c>
      <c r="B91" s="4"/>
      <c r="C91" s="27" t="str">
        <f>INDEX('[1]marr'!$D$3:$D$176,MATCH(D91,'[1]marr'!$B$3:$B$176,0))</f>
        <v>div</v>
      </c>
      <c r="D91" s="41" t="s">
        <v>45</v>
      </c>
      <c r="E91" s="28" t="str">
        <f>INDEX('[1]age5f'!$D$3:$D$176,MATCH(F91,'[1]age5f'!$B$3:$B$176,0))</f>
        <v>25_29</v>
      </c>
      <c r="F91" s="38" t="str">
        <f t="shared" si="0"/>
        <v>25-29</v>
      </c>
      <c r="G91" s="28" t="str">
        <f>INDEX('[2]sex'!$D$3:$D$176,MATCH(H91,'[2]sex'!$B$3:$B$176,0))</f>
        <v>males</v>
      </c>
      <c r="H91" s="41" t="s">
        <v>33</v>
      </c>
      <c r="I91" s="29">
        <v>1212</v>
      </c>
      <c r="J91" s="29">
        <v>1165</v>
      </c>
      <c r="K91" s="29">
        <v>1074</v>
      </c>
      <c r="L91" s="29">
        <v>1079</v>
      </c>
      <c r="M91" s="29">
        <v>1021</v>
      </c>
      <c r="N91" s="29">
        <v>1047</v>
      </c>
      <c r="O91" s="29">
        <v>1143</v>
      </c>
      <c r="P91" s="29">
        <v>1194</v>
      </c>
      <c r="Q91" s="29">
        <v>1403</v>
      </c>
      <c r="R91" s="29">
        <v>1512</v>
      </c>
      <c r="S91" s="29">
        <v>1602</v>
      </c>
    </row>
    <row r="92" spans="1:19" ht="15">
      <c r="A92" s="4">
        <v>5</v>
      </c>
      <c r="B92" s="4"/>
      <c r="C92" s="27" t="str">
        <f>INDEX('[1]marr'!$D$3:$D$176,MATCH(D92,'[1]marr'!$B$3:$B$176,0))</f>
        <v>div</v>
      </c>
      <c r="D92" s="41" t="s">
        <v>45</v>
      </c>
      <c r="E92" s="28" t="str">
        <f>INDEX('[1]age5f'!$D$3:$D$176,MATCH(F92,'[1]age5f'!$B$3:$B$176,0))</f>
        <v>30_34</v>
      </c>
      <c r="F92" s="38" t="str">
        <f t="shared" si="0"/>
        <v>30-34</v>
      </c>
      <c r="G92" s="28" t="str">
        <f>INDEX('[2]sex'!$D$3:$D$176,MATCH(H92,'[2]sex'!$B$3:$B$176,0))</f>
        <v>males</v>
      </c>
      <c r="H92" s="41" t="s">
        <v>33</v>
      </c>
      <c r="I92" s="29">
        <v>2894</v>
      </c>
      <c r="J92" s="29">
        <v>2644</v>
      </c>
      <c r="K92" s="29">
        <v>2519</v>
      </c>
      <c r="L92" s="29">
        <v>2248</v>
      </c>
      <c r="M92" s="29">
        <v>2177</v>
      </c>
      <c r="N92" s="29">
        <v>2037</v>
      </c>
      <c r="O92" s="29">
        <v>2112</v>
      </c>
      <c r="P92" s="29">
        <v>2217</v>
      </c>
      <c r="Q92" s="29">
        <v>2320</v>
      </c>
      <c r="R92" s="29">
        <v>2413</v>
      </c>
      <c r="S92" s="29">
        <v>2650</v>
      </c>
    </row>
    <row r="93" spans="1:19" ht="15">
      <c r="A93" s="4">
        <v>5</v>
      </c>
      <c r="B93" s="4"/>
      <c r="C93" s="27" t="str">
        <f>INDEX('[1]marr'!$D$3:$D$176,MATCH(D93,'[1]marr'!$B$3:$B$176,0))</f>
        <v>div</v>
      </c>
      <c r="D93" s="41" t="s">
        <v>45</v>
      </c>
      <c r="E93" s="28" t="str">
        <f>INDEX('[1]age5f'!$D$3:$D$176,MATCH(F93,'[1]age5f'!$B$3:$B$176,0))</f>
        <v>35_39</v>
      </c>
      <c r="F93" s="38" t="str">
        <f t="shared" si="0"/>
        <v>35-39</v>
      </c>
      <c r="G93" s="28" t="str">
        <f>INDEX('[2]sex'!$D$3:$D$176,MATCH(H93,'[2]sex'!$B$3:$B$176,0))</f>
        <v>males</v>
      </c>
      <c r="H93" s="41" t="s">
        <v>33</v>
      </c>
      <c r="I93" s="29">
        <v>3880</v>
      </c>
      <c r="J93" s="29">
        <v>3759</v>
      </c>
      <c r="K93" s="29">
        <v>3826</v>
      </c>
      <c r="L93" s="29">
        <v>3624</v>
      </c>
      <c r="M93" s="29">
        <v>3274</v>
      </c>
      <c r="N93" s="29">
        <v>3086</v>
      </c>
      <c r="O93" s="29">
        <v>2971</v>
      </c>
      <c r="P93" s="29">
        <v>2955</v>
      </c>
      <c r="Q93" s="29">
        <v>3098</v>
      </c>
      <c r="R93" s="29">
        <v>3306</v>
      </c>
      <c r="S93" s="29">
        <v>3482</v>
      </c>
    </row>
    <row r="94" spans="1:19" ht="15">
      <c r="A94" s="4">
        <v>5</v>
      </c>
      <c r="B94" s="4"/>
      <c r="C94" s="27" t="str">
        <f>INDEX('[1]marr'!$D$3:$D$176,MATCH(D94,'[1]marr'!$B$3:$B$176,0))</f>
        <v>div</v>
      </c>
      <c r="D94" s="41" t="s">
        <v>45</v>
      </c>
      <c r="E94" s="28" t="str">
        <f>INDEX('[1]age5f'!$D$3:$D$176,MATCH(F94,'[1]age5f'!$B$3:$B$176,0))</f>
        <v>40_44</v>
      </c>
      <c r="F94" s="38" t="str">
        <f t="shared" si="0"/>
        <v>40-44</v>
      </c>
      <c r="G94" s="28" t="str">
        <f>INDEX('[2]sex'!$D$3:$D$176,MATCH(H94,'[2]sex'!$B$3:$B$176,0))</f>
        <v>males</v>
      </c>
      <c r="H94" s="41" t="s">
        <v>33</v>
      </c>
      <c r="I94" s="29">
        <v>3837</v>
      </c>
      <c r="J94" s="29">
        <v>3700</v>
      </c>
      <c r="K94" s="29">
        <v>3845</v>
      </c>
      <c r="L94" s="29">
        <v>3766</v>
      </c>
      <c r="M94" s="29">
        <v>3621</v>
      </c>
      <c r="N94" s="29">
        <v>3670</v>
      </c>
      <c r="O94" s="29">
        <v>3661</v>
      </c>
      <c r="P94" s="29">
        <v>3798</v>
      </c>
      <c r="Q94" s="29">
        <v>4009</v>
      </c>
      <c r="R94" s="29">
        <v>3941</v>
      </c>
      <c r="S94" s="29">
        <v>4080</v>
      </c>
    </row>
    <row r="95" spans="1:19" ht="15">
      <c r="A95" s="4">
        <v>5</v>
      </c>
      <c r="B95" s="4"/>
      <c r="C95" s="27" t="str">
        <f>INDEX('[1]marr'!$D$3:$D$176,MATCH(D95,'[1]marr'!$B$3:$B$176,0))</f>
        <v>div</v>
      </c>
      <c r="D95" s="41" t="s">
        <v>45</v>
      </c>
      <c r="E95" s="28" t="str">
        <f>INDEX('[1]age5f'!$D$3:$D$176,MATCH(F95,'[1]age5f'!$B$3:$B$176,0))</f>
        <v>45_49</v>
      </c>
      <c r="F95" s="38" t="str">
        <f t="shared" si="0"/>
        <v>45-49</v>
      </c>
      <c r="G95" s="28" t="str">
        <f>INDEX('[2]sex'!$D$3:$D$176,MATCH(H95,'[2]sex'!$B$3:$B$176,0))</f>
        <v>males</v>
      </c>
      <c r="H95" s="41" t="s">
        <v>33</v>
      </c>
      <c r="I95" s="29">
        <v>3409</v>
      </c>
      <c r="J95" s="29">
        <v>3428</v>
      </c>
      <c r="K95" s="29">
        <v>3522</v>
      </c>
      <c r="L95" s="29">
        <v>3682</v>
      </c>
      <c r="M95" s="29">
        <v>3397</v>
      </c>
      <c r="N95" s="29">
        <v>3307</v>
      </c>
      <c r="O95" s="29">
        <v>3349</v>
      </c>
      <c r="P95" s="29">
        <v>3361</v>
      </c>
      <c r="Q95" s="29">
        <v>3329</v>
      </c>
      <c r="R95" s="29">
        <v>3506</v>
      </c>
      <c r="S95" s="29">
        <v>3898</v>
      </c>
    </row>
    <row r="96" spans="1:19" ht="15">
      <c r="A96" s="4">
        <v>5</v>
      </c>
      <c r="B96" s="4"/>
      <c r="C96" s="27" t="str">
        <f>INDEX('[1]marr'!$D$3:$D$176,MATCH(D96,'[1]marr'!$B$3:$B$176,0))</f>
        <v>div</v>
      </c>
      <c r="D96" s="41" t="s">
        <v>45</v>
      </c>
      <c r="E96" s="28" t="str">
        <f>INDEX('[1]age5f'!$D$3:$D$176,MATCH(F96,'[1]age5f'!$B$3:$B$176,0))</f>
        <v>50_54</v>
      </c>
      <c r="F96" s="38" t="str">
        <f t="shared" si="0"/>
        <v>50-54</v>
      </c>
      <c r="G96" s="28" t="str">
        <f>INDEX('[2]sex'!$D$3:$D$176,MATCH(H96,'[2]sex'!$B$3:$B$176,0))</f>
        <v>males</v>
      </c>
      <c r="H96" s="41" t="s">
        <v>33</v>
      </c>
      <c r="I96" s="29">
        <v>2767</v>
      </c>
      <c r="J96" s="29">
        <v>2781</v>
      </c>
      <c r="K96" s="29">
        <v>2761</v>
      </c>
      <c r="L96" s="29">
        <v>2698</v>
      </c>
      <c r="M96" s="29">
        <v>2691</v>
      </c>
      <c r="N96" s="29">
        <v>2657</v>
      </c>
      <c r="O96" s="29">
        <v>2620</v>
      </c>
      <c r="P96" s="29">
        <v>2675</v>
      </c>
      <c r="Q96" s="29">
        <v>2606</v>
      </c>
      <c r="R96" s="29">
        <v>2722</v>
      </c>
      <c r="S96" s="29">
        <v>2933</v>
      </c>
    </row>
    <row r="97" spans="1:19" ht="15">
      <c r="A97" s="4">
        <v>5</v>
      </c>
      <c r="B97" s="4"/>
      <c r="C97" s="27" t="str">
        <f>INDEX('[1]marr'!$D$3:$D$176,MATCH(D97,'[1]marr'!$B$3:$B$176,0))</f>
        <v>div</v>
      </c>
      <c r="D97" s="41" t="s">
        <v>45</v>
      </c>
      <c r="E97" s="28" t="str">
        <f>INDEX('[1]age5f'!$D$3:$D$176,MATCH(F97,'[1]age5f'!$B$3:$B$176,0))</f>
        <v>55_59</v>
      </c>
      <c r="F97" s="38" t="str">
        <f t="shared" si="0"/>
        <v>55-59</v>
      </c>
      <c r="G97" s="28" t="str">
        <f>INDEX('[2]sex'!$D$3:$D$176,MATCH(H97,'[2]sex'!$B$3:$B$176,0))</f>
        <v>males</v>
      </c>
      <c r="H97" s="41" t="s">
        <v>33</v>
      </c>
      <c r="I97" s="29">
        <v>1590</v>
      </c>
      <c r="J97" s="29">
        <v>1672</v>
      </c>
      <c r="K97" s="29">
        <v>1760</v>
      </c>
      <c r="L97" s="29">
        <v>1868</v>
      </c>
      <c r="M97" s="29">
        <v>1755</v>
      </c>
      <c r="N97" s="29">
        <v>1799</v>
      </c>
      <c r="O97" s="29">
        <v>1782</v>
      </c>
      <c r="P97" s="29">
        <v>1738</v>
      </c>
      <c r="Q97" s="29">
        <v>1766</v>
      </c>
      <c r="R97" s="29">
        <v>1878</v>
      </c>
      <c r="S97" s="29">
        <v>1912</v>
      </c>
    </row>
    <row r="98" spans="1:19" ht="15">
      <c r="A98" s="4">
        <v>5</v>
      </c>
      <c r="B98" s="4"/>
      <c r="C98" s="27" t="str">
        <f>INDEX('[1]marr'!$D$3:$D$176,MATCH(D98,'[1]marr'!$B$3:$B$176,0))</f>
        <v>div</v>
      </c>
      <c r="D98" s="41" t="s">
        <v>45</v>
      </c>
      <c r="E98" s="28" t="str">
        <f>INDEX('[1]age5f'!$D$3:$D$176,MATCH(F98,'[1]age5f'!$B$3:$B$176,0))</f>
        <v>60_64</v>
      </c>
      <c r="F98" s="38" t="str">
        <f t="shared" si="0"/>
        <v>60-64</v>
      </c>
      <c r="G98" s="28" t="str">
        <f>INDEX('[2]sex'!$D$3:$D$176,MATCH(H98,'[2]sex'!$B$3:$B$176,0))</f>
        <v>males</v>
      </c>
      <c r="H98" s="41" t="s">
        <v>33</v>
      </c>
      <c r="I98" s="29">
        <v>719</v>
      </c>
      <c r="J98" s="29">
        <v>673</v>
      </c>
      <c r="K98" s="29">
        <v>736</v>
      </c>
      <c r="L98" s="29">
        <v>820</v>
      </c>
      <c r="M98" s="29">
        <v>831</v>
      </c>
      <c r="N98" s="29">
        <v>966</v>
      </c>
      <c r="O98" s="29">
        <v>1038</v>
      </c>
      <c r="P98" s="29">
        <v>1078</v>
      </c>
      <c r="Q98" s="29">
        <v>1098</v>
      </c>
      <c r="R98" s="29">
        <v>1209</v>
      </c>
      <c r="S98" s="29">
        <v>1155</v>
      </c>
    </row>
    <row r="99" spans="1:19" ht="15">
      <c r="A99" s="4">
        <v>5</v>
      </c>
      <c r="B99" s="4"/>
      <c r="C99" s="27" t="str">
        <f>INDEX('[1]marr'!$D$3:$D$176,MATCH(D99,'[1]marr'!$B$3:$B$176,0))</f>
        <v>div</v>
      </c>
      <c r="D99" s="41" t="s">
        <v>45</v>
      </c>
      <c r="E99" s="28" t="str">
        <f>INDEX('[1]age5f'!$D$3:$D$176,MATCH(F99,'[1]age5f'!$B$3:$B$176,0))</f>
        <v>65_69</v>
      </c>
      <c r="F99" s="38" t="str">
        <f t="shared" si="0"/>
        <v>65-69</v>
      </c>
      <c r="G99" s="28" t="str">
        <f>INDEX('[2]sex'!$D$3:$D$176,MATCH(H99,'[2]sex'!$B$3:$B$176,0))</f>
        <v>males</v>
      </c>
      <c r="H99" s="41" t="s">
        <v>33</v>
      </c>
      <c r="I99" s="29">
        <v>321</v>
      </c>
      <c r="J99" s="29">
        <v>332</v>
      </c>
      <c r="K99" s="29">
        <v>330</v>
      </c>
      <c r="L99" s="29">
        <v>385</v>
      </c>
      <c r="M99" s="29">
        <v>387</v>
      </c>
      <c r="N99" s="29">
        <v>415</v>
      </c>
      <c r="O99" s="29">
        <v>464</v>
      </c>
      <c r="P99" s="29">
        <v>508</v>
      </c>
      <c r="Q99" s="29">
        <v>563</v>
      </c>
      <c r="R99" s="29">
        <v>555</v>
      </c>
      <c r="S99" s="29">
        <v>631</v>
      </c>
    </row>
    <row r="100" spans="1:19" ht="15">
      <c r="A100" s="4">
        <v>5</v>
      </c>
      <c r="B100" s="4"/>
      <c r="C100" s="27" t="str">
        <f>INDEX('[1]marr'!$D$3:$D$176,MATCH(D100,'[1]marr'!$B$3:$B$176,0))</f>
        <v>div</v>
      </c>
      <c r="D100" s="41" t="s">
        <v>45</v>
      </c>
      <c r="E100" s="28" t="str">
        <f>INDEX('[1]age5f'!$D$3:$D$176,MATCH(F100,'[1]age5f'!$B$3:$B$176,0))</f>
        <v>70_74</v>
      </c>
      <c r="F100" s="38" t="str">
        <f t="shared" si="0"/>
        <v>70-74</v>
      </c>
      <c r="G100" s="28" t="str">
        <f>INDEX('[2]sex'!$D$3:$D$176,MATCH(H100,'[2]sex'!$B$3:$B$176,0))</f>
        <v>males</v>
      </c>
      <c r="H100" s="41" t="s">
        <v>33</v>
      </c>
      <c r="I100" s="29">
        <v>146</v>
      </c>
      <c r="J100" s="29">
        <v>141</v>
      </c>
      <c r="K100" s="29">
        <v>170</v>
      </c>
      <c r="L100" s="29">
        <v>196</v>
      </c>
      <c r="M100" s="29">
        <v>168</v>
      </c>
      <c r="N100" s="29">
        <v>183</v>
      </c>
      <c r="O100" s="29">
        <v>188</v>
      </c>
      <c r="P100" s="29">
        <v>205</v>
      </c>
      <c r="Q100" s="29">
        <v>220</v>
      </c>
      <c r="R100" s="29">
        <v>207</v>
      </c>
      <c r="S100" s="29">
        <v>239</v>
      </c>
    </row>
    <row r="101" spans="1:19" ht="15">
      <c r="A101" s="4">
        <v>5</v>
      </c>
      <c r="B101" s="4"/>
      <c r="C101" s="27" t="str">
        <f>INDEX('[1]marr'!$D$3:$D$176,MATCH(D101,'[1]marr'!$B$3:$B$176,0))</f>
        <v>div</v>
      </c>
      <c r="D101" s="41" t="s">
        <v>45</v>
      </c>
      <c r="E101" s="28" t="str">
        <f>INDEX('[1]age5f'!$D$3:$D$176,MATCH(F101,'[1]age5f'!$B$3:$B$176,0))</f>
        <v>75_79</v>
      </c>
      <c r="F101" s="38" t="str">
        <f t="shared" si="0"/>
        <v>75-79</v>
      </c>
      <c r="G101" s="28" t="str">
        <f>INDEX('[2]sex'!$D$3:$D$176,MATCH(H101,'[2]sex'!$B$3:$B$176,0))</f>
        <v>males</v>
      </c>
      <c r="H101" s="41" t="s">
        <v>33</v>
      </c>
      <c r="I101" s="29">
        <v>81</v>
      </c>
      <c r="J101" s="29">
        <v>74</v>
      </c>
      <c r="K101" s="29">
        <v>72</v>
      </c>
      <c r="L101" s="29">
        <v>74</v>
      </c>
      <c r="M101" s="29">
        <v>84</v>
      </c>
      <c r="N101" s="29">
        <v>86</v>
      </c>
      <c r="O101" s="29">
        <v>87</v>
      </c>
      <c r="P101" s="29">
        <v>113</v>
      </c>
      <c r="Q101" s="29">
        <v>95</v>
      </c>
      <c r="R101" s="29">
        <v>94</v>
      </c>
      <c r="S101" s="29">
        <v>96</v>
      </c>
    </row>
    <row r="102" spans="1:19" ht="15">
      <c r="A102" s="4">
        <v>5</v>
      </c>
      <c r="B102" s="4"/>
      <c r="C102" s="27" t="str">
        <f>INDEX('[1]marr'!$D$3:$D$176,MATCH(D102,'[1]marr'!$B$3:$B$176,0))</f>
        <v>div</v>
      </c>
      <c r="D102" s="41" t="s">
        <v>45</v>
      </c>
      <c r="E102" s="28" t="str">
        <f>INDEX('[1]age5f'!$D$3:$D$176,MATCH(F102,'[1]age5f'!$B$3:$B$176,0))</f>
        <v>80_84</v>
      </c>
      <c r="F102" s="38" t="str">
        <f t="shared" si="0"/>
        <v>80-84</v>
      </c>
      <c r="G102" s="28" t="str">
        <f>INDEX('[2]sex'!$D$3:$D$176,MATCH(H102,'[2]sex'!$B$3:$B$176,0))</f>
        <v>males</v>
      </c>
      <c r="H102" s="41" t="s">
        <v>33</v>
      </c>
      <c r="I102" s="29">
        <v>26</v>
      </c>
      <c r="J102" s="29">
        <v>25</v>
      </c>
      <c r="K102" s="29">
        <v>30</v>
      </c>
      <c r="L102" s="29">
        <v>21</v>
      </c>
      <c r="M102" s="29">
        <v>30</v>
      </c>
      <c r="N102" s="29">
        <v>23</v>
      </c>
      <c r="O102" s="29">
        <v>49</v>
      </c>
      <c r="P102" s="29">
        <v>40</v>
      </c>
      <c r="Q102" s="29">
        <v>38</v>
      </c>
      <c r="R102" s="29">
        <v>31</v>
      </c>
      <c r="S102" s="29">
        <v>37</v>
      </c>
    </row>
    <row r="103" spans="1:19" ht="15">
      <c r="A103" s="4">
        <v>5</v>
      </c>
      <c r="B103" s="4"/>
      <c r="C103" s="27" t="str">
        <f>INDEX('[1]marr'!$D$3:$D$176,MATCH(D103,'[1]marr'!$B$3:$B$176,0))</f>
        <v>div</v>
      </c>
      <c r="D103" s="41" t="s">
        <v>45</v>
      </c>
      <c r="E103" s="28" t="str">
        <f>INDEX('[1]age5f'!$D$3:$D$176,MATCH(F103,'[1]age5f'!$B$3:$B$176,0))</f>
        <v>85_</v>
      </c>
      <c r="F103" s="38" t="str">
        <f t="shared" si="0"/>
        <v>85+</v>
      </c>
      <c r="G103" s="28" t="str">
        <f>INDEX('[2]sex'!$D$3:$D$176,MATCH(H103,'[2]sex'!$B$3:$B$176,0))</f>
        <v>males</v>
      </c>
      <c r="H103" s="41" t="s">
        <v>33</v>
      </c>
      <c r="I103" s="29">
        <v>7</v>
      </c>
      <c r="J103" s="29">
        <v>9</v>
      </c>
      <c r="K103" s="29">
        <v>10</v>
      </c>
      <c r="L103" s="29">
        <v>7</v>
      </c>
      <c r="M103" s="29">
        <v>13</v>
      </c>
      <c r="N103" s="29">
        <v>12</v>
      </c>
      <c r="O103" s="29">
        <v>18</v>
      </c>
      <c r="P103" s="29">
        <v>6</v>
      </c>
      <c r="Q103" s="29">
        <v>8</v>
      </c>
      <c r="R103" s="29">
        <v>18</v>
      </c>
      <c r="S103" s="29">
        <v>13</v>
      </c>
    </row>
    <row r="104" spans="1:19" ht="15">
      <c r="A104" s="4">
        <v>5</v>
      </c>
      <c r="B104" s="4"/>
      <c r="C104" s="27" t="str">
        <f>INDEX('[1]marr'!$D$3:$D$176,MATCH(D104,'[1]marr'!$B$3:$B$176,0))</f>
        <v>marr</v>
      </c>
      <c r="D104" s="41" t="s">
        <v>43</v>
      </c>
      <c r="E104" s="28" t="str">
        <f>INDEX('[1]age5f'!$D$3:$D$176,MATCH(F104,'[1]age5f'!$B$3:$B$176,0))</f>
        <v>_19</v>
      </c>
      <c r="F104" s="38">
        <f t="shared" si="0"/>
        <v>-19</v>
      </c>
      <c r="G104" s="28" t="str">
        <f>INDEX('[2]sex'!$D$3:$D$176,MATCH(H104,'[2]sex'!$B$3:$B$176,0))</f>
        <v>females</v>
      </c>
      <c r="H104" s="41" t="s">
        <v>34</v>
      </c>
      <c r="I104" s="29">
        <v>580</v>
      </c>
      <c r="J104" s="29">
        <v>664</v>
      </c>
      <c r="K104" s="29">
        <v>690</v>
      </c>
      <c r="L104" s="29">
        <v>743</v>
      </c>
      <c r="M104" s="29">
        <v>775</v>
      </c>
      <c r="N104" s="29">
        <v>739</v>
      </c>
      <c r="O104" s="29">
        <v>897</v>
      </c>
      <c r="P104" s="29">
        <v>913</v>
      </c>
      <c r="Q104" s="29">
        <v>915</v>
      </c>
      <c r="R104" s="29">
        <v>949</v>
      </c>
      <c r="S104" s="29">
        <v>863</v>
      </c>
    </row>
    <row r="105" spans="1:19" ht="15">
      <c r="A105" s="4">
        <v>5</v>
      </c>
      <c r="B105" s="4"/>
      <c r="C105" s="27" t="str">
        <f>INDEX('[1]marr'!$D$3:$D$176,MATCH(D105,'[1]marr'!$B$3:$B$176,0))</f>
        <v>marr</v>
      </c>
      <c r="D105" s="41" t="s">
        <v>43</v>
      </c>
      <c r="E105" s="28" t="str">
        <f>INDEX('[1]age5f'!$D$3:$D$176,MATCH(F105,'[1]age5f'!$B$3:$B$176,0))</f>
        <v>20_24</v>
      </c>
      <c r="F105" s="38" t="str">
        <f t="shared" si="0"/>
        <v>20-24</v>
      </c>
      <c r="G105" s="28" t="str">
        <f>INDEX('[2]sex'!$D$3:$D$176,MATCH(H105,'[2]sex'!$B$3:$B$176,0))</f>
        <v>females</v>
      </c>
      <c r="H105" s="41" t="s">
        <v>34</v>
      </c>
      <c r="I105" s="29">
        <v>4194</v>
      </c>
      <c r="J105" s="29">
        <v>3821</v>
      </c>
      <c r="K105" s="29">
        <v>3882</v>
      </c>
      <c r="L105" s="29">
        <v>3834</v>
      </c>
      <c r="M105" s="29">
        <v>4068</v>
      </c>
      <c r="N105" s="29">
        <v>3907</v>
      </c>
      <c r="O105" s="29">
        <v>4330</v>
      </c>
      <c r="P105" s="29">
        <v>4573</v>
      </c>
      <c r="Q105" s="29">
        <v>4675</v>
      </c>
      <c r="R105" s="29">
        <v>4652</v>
      </c>
      <c r="S105" s="29">
        <v>4697</v>
      </c>
    </row>
    <row r="106" spans="1:19" ht="15">
      <c r="A106" s="4">
        <v>5</v>
      </c>
      <c r="B106" s="4"/>
      <c r="C106" s="27" t="str">
        <f>INDEX('[1]marr'!$D$3:$D$176,MATCH(D106,'[1]marr'!$B$3:$B$176,0))</f>
        <v>marr</v>
      </c>
      <c r="D106" s="41" t="s">
        <v>43</v>
      </c>
      <c r="E106" s="28" t="str">
        <f>INDEX('[1]age5f'!$D$3:$D$176,MATCH(F106,'[1]age5f'!$B$3:$B$176,0))</f>
        <v>25_29</v>
      </c>
      <c r="F106" s="38" t="str">
        <f t="shared" si="0"/>
        <v>25-29</v>
      </c>
      <c r="G106" s="28" t="str">
        <f>INDEX('[2]sex'!$D$3:$D$176,MATCH(H106,'[2]sex'!$B$3:$B$176,0))</f>
        <v>females</v>
      </c>
      <c r="H106" s="41" t="s">
        <v>34</v>
      </c>
      <c r="I106" s="29">
        <v>12347</v>
      </c>
      <c r="J106" s="29">
        <v>10830</v>
      </c>
      <c r="K106" s="29">
        <v>10889</v>
      </c>
      <c r="L106" s="29">
        <v>10437</v>
      </c>
      <c r="M106" s="29">
        <v>10677</v>
      </c>
      <c r="N106" s="29">
        <v>10597</v>
      </c>
      <c r="O106" s="29">
        <v>11137</v>
      </c>
      <c r="P106" s="29">
        <v>11187</v>
      </c>
      <c r="Q106" s="29">
        <v>11417</v>
      </c>
      <c r="R106" s="29">
        <v>11188</v>
      </c>
      <c r="S106" s="29">
        <v>11522</v>
      </c>
    </row>
    <row r="107" spans="1:19" ht="15">
      <c r="A107" s="4">
        <v>5</v>
      </c>
      <c r="B107" s="4"/>
      <c r="C107" s="27" t="str">
        <f>INDEX('[1]marr'!$D$3:$D$176,MATCH(D107,'[1]marr'!$B$3:$B$176,0))</f>
        <v>marr</v>
      </c>
      <c r="D107" s="41" t="s">
        <v>43</v>
      </c>
      <c r="E107" s="28" t="str">
        <f>INDEX('[1]age5f'!$D$3:$D$176,MATCH(F107,'[1]age5f'!$B$3:$B$176,0))</f>
        <v>30_34</v>
      </c>
      <c r="F107" s="38" t="str">
        <f t="shared" si="0"/>
        <v>30-34</v>
      </c>
      <c r="G107" s="28" t="str">
        <f>INDEX('[2]sex'!$D$3:$D$176,MATCH(H107,'[2]sex'!$B$3:$B$176,0))</f>
        <v>females</v>
      </c>
      <c r="H107" s="41" t="s">
        <v>34</v>
      </c>
      <c r="I107" s="29">
        <v>10034</v>
      </c>
      <c r="J107" s="29">
        <v>8714</v>
      </c>
      <c r="K107" s="29">
        <v>9252</v>
      </c>
      <c r="L107" s="29">
        <v>9798</v>
      </c>
      <c r="M107" s="29">
        <v>10858</v>
      </c>
      <c r="N107" s="29">
        <v>11494</v>
      </c>
      <c r="O107" s="29">
        <v>11477</v>
      </c>
      <c r="P107" s="29">
        <v>11663</v>
      </c>
      <c r="Q107" s="29">
        <v>11854</v>
      </c>
      <c r="R107" s="29">
        <v>11009</v>
      </c>
      <c r="S107" s="29">
        <v>11526</v>
      </c>
    </row>
    <row r="108" spans="1:19" ht="15">
      <c r="A108" s="4">
        <v>5</v>
      </c>
      <c r="B108" s="4"/>
      <c r="C108" s="27" t="str">
        <f>INDEX('[1]marr'!$D$3:$D$176,MATCH(D108,'[1]marr'!$B$3:$B$176,0))</f>
        <v>marr</v>
      </c>
      <c r="D108" s="41" t="s">
        <v>43</v>
      </c>
      <c r="E108" s="28" t="str">
        <f>INDEX('[1]age5f'!$D$3:$D$176,MATCH(F108,'[1]age5f'!$B$3:$B$176,0))</f>
        <v>35_39</v>
      </c>
      <c r="F108" s="38" t="str">
        <f t="shared" si="0"/>
        <v>35-39</v>
      </c>
      <c r="G108" s="28" t="str">
        <f>INDEX('[2]sex'!$D$3:$D$176,MATCH(H108,'[2]sex'!$B$3:$B$176,0))</f>
        <v>females</v>
      </c>
      <c r="H108" s="41" t="s">
        <v>34</v>
      </c>
      <c r="I108" s="29">
        <v>5246</v>
      </c>
      <c r="J108" s="29">
        <v>4763</v>
      </c>
      <c r="K108" s="29">
        <v>5371</v>
      </c>
      <c r="L108" s="29">
        <v>5787</v>
      </c>
      <c r="M108" s="29">
        <v>6611</v>
      </c>
      <c r="N108" s="29">
        <v>6866</v>
      </c>
      <c r="O108" s="29">
        <v>6993</v>
      </c>
      <c r="P108" s="29">
        <v>7384</v>
      </c>
      <c r="Q108" s="29">
        <v>7859</v>
      </c>
      <c r="R108" s="29">
        <v>7531</v>
      </c>
      <c r="S108" s="29">
        <v>8052</v>
      </c>
    </row>
    <row r="109" spans="1:19" ht="15">
      <c r="A109" s="4">
        <v>5</v>
      </c>
      <c r="B109" s="4"/>
      <c r="C109" s="27" t="str">
        <f>INDEX('[1]marr'!$D$3:$D$176,MATCH(D109,'[1]marr'!$B$3:$B$176,0))</f>
        <v>marr</v>
      </c>
      <c r="D109" s="41" t="s">
        <v>43</v>
      </c>
      <c r="E109" s="28" t="str">
        <f>INDEX('[1]age5f'!$D$3:$D$176,MATCH(F109,'[1]age5f'!$B$3:$B$176,0))</f>
        <v>40_44</v>
      </c>
      <c r="F109" s="38" t="str">
        <f t="shared" si="0"/>
        <v>40-44</v>
      </c>
      <c r="G109" s="28" t="str">
        <f>INDEX('[2]sex'!$D$3:$D$176,MATCH(H109,'[2]sex'!$B$3:$B$176,0))</f>
        <v>females</v>
      </c>
      <c r="H109" s="41" t="s">
        <v>34</v>
      </c>
      <c r="I109" s="29">
        <v>2814</v>
      </c>
      <c r="J109" s="29">
        <v>2520</v>
      </c>
      <c r="K109" s="29">
        <v>2881</v>
      </c>
      <c r="L109" s="29">
        <v>3081</v>
      </c>
      <c r="M109" s="29">
        <v>3731</v>
      </c>
      <c r="N109" s="29">
        <v>4036</v>
      </c>
      <c r="O109" s="29">
        <v>4226</v>
      </c>
      <c r="P109" s="29">
        <v>4709</v>
      </c>
      <c r="Q109" s="29">
        <v>5200</v>
      </c>
      <c r="R109" s="29">
        <v>4813</v>
      </c>
      <c r="S109" s="29">
        <v>5058</v>
      </c>
    </row>
    <row r="110" spans="1:19" ht="15">
      <c r="A110" s="4">
        <v>5</v>
      </c>
      <c r="B110" s="4"/>
      <c r="C110" s="27" t="str">
        <f>INDEX('[1]marr'!$D$3:$D$176,MATCH(D110,'[1]marr'!$B$3:$B$176,0))</f>
        <v>marr</v>
      </c>
      <c r="D110" s="41" t="s">
        <v>43</v>
      </c>
      <c r="E110" s="28" t="str">
        <f>INDEX('[1]age5f'!$D$3:$D$176,MATCH(F110,'[1]age5f'!$B$3:$B$176,0))</f>
        <v>45_49</v>
      </c>
      <c r="F110" s="38" t="str">
        <f t="shared" si="0"/>
        <v>45-49</v>
      </c>
      <c r="G110" s="28" t="str">
        <f>INDEX('[2]sex'!$D$3:$D$176,MATCH(H110,'[2]sex'!$B$3:$B$176,0))</f>
        <v>females</v>
      </c>
      <c r="H110" s="41" t="s">
        <v>34</v>
      </c>
      <c r="I110" s="29">
        <v>1983</v>
      </c>
      <c r="J110" s="29">
        <v>1867</v>
      </c>
      <c r="K110" s="29">
        <v>2048</v>
      </c>
      <c r="L110" s="29">
        <v>2176</v>
      </c>
      <c r="M110" s="29">
        <v>2574</v>
      </c>
      <c r="N110" s="29">
        <v>2630</v>
      </c>
      <c r="O110" s="29">
        <v>2570</v>
      </c>
      <c r="P110" s="29">
        <v>2976</v>
      </c>
      <c r="Q110" s="29">
        <v>3284</v>
      </c>
      <c r="R110" s="29">
        <v>3262</v>
      </c>
      <c r="S110" s="29">
        <v>3594</v>
      </c>
    </row>
    <row r="111" spans="1:19" ht="15">
      <c r="A111" s="4">
        <v>5</v>
      </c>
      <c r="B111" s="4"/>
      <c r="C111" s="27" t="str">
        <f>INDEX('[1]marr'!$D$3:$D$176,MATCH(D111,'[1]marr'!$B$3:$B$176,0))</f>
        <v>marr</v>
      </c>
      <c r="D111" s="41" t="s">
        <v>43</v>
      </c>
      <c r="E111" s="28" t="str">
        <f>INDEX('[1]age5f'!$D$3:$D$176,MATCH(F111,'[1]age5f'!$B$3:$B$176,0))</f>
        <v>50_54</v>
      </c>
      <c r="F111" s="38" t="str">
        <f t="shared" si="0"/>
        <v>50-54</v>
      </c>
      <c r="G111" s="28" t="str">
        <f>INDEX('[2]sex'!$D$3:$D$176,MATCH(H111,'[2]sex'!$B$3:$B$176,0))</f>
        <v>females</v>
      </c>
      <c r="H111" s="41" t="s">
        <v>34</v>
      </c>
      <c r="I111" s="29">
        <v>1496</v>
      </c>
      <c r="J111" s="29">
        <v>1385</v>
      </c>
      <c r="K111" s="29">
        <v>1521</v>
      </c>
      <c r="L111" s="29">
        <v>1494</v>
      </c>
      <c r="M111" s="29">
        <v>1790</v>
      </c>
      <c r="N111" s="29">
        <v>1835</v>
      </c>
      <c r="O111" s="29">
        <v>1796</v>
      </c>
      <c r="P111" s="29">
        <v>2051</v>
      </c>
      <c r="Q111" s="29">
        <v>2310</v>
      </c>
      <c r="R111" s="29">
        <v>2192</v>
      </c>
      <c r="S111" s="29">
        <v>2493</v>
      </c>
    </row>
    <row r="112" spans="1:19" ht="15">
      <c r="A112" s="4">
        <v>5</v>
      </c>
      <c r="B112" s="4"/>
      <c r="C112" s="27" t="str">
        <f>INDEX('[1]marr'!$D$3:$D$176,MATCH(D112,'[1]marr'!$B$3:$B$176,0))</f>
        <v>marr</v>
      </c>
      <c r="D112" s="41" t="s">
        <v>43</v>
      </c>
      <c r="E112" s="28" t="str">
        <f>INDEX('[1]age5f'!$D$3:$D$176,MATCH(F112,'[1]age5f'!$B$3:$B$176,0))</f>
        <v>55_59</v>
      </c>
      <c r="F112" s="38" t="str">
        <f t="shared" si="0"/>
        <v>55-59</v>
      </c>
      <c r="G112" s="28" t="str">
        <f>INDEX('[2]sex'!$D$3:$D$176,MATCH(H112,'[2]sex'!$B$3:$B$176,0))</f>
        <v>females</v>
      </c>
      <c r="H112" s="41" t="s">
        <v>34</v>
      </c>
      <c r="I112" s="29">
        <v>749</v>
      </c>
      <c r="J112" s="29">
        <v>729</v>
      </c>
      <c r="K112" s="29">
        <v>910</v>
      </c>
      <c r="L112" s="29">
        <v>1042</v>
      </c>
      <c r="M112" s="29">
        <v>1199</v>
      </c>
      <c r="N112" s="29">
        <v>1286</v>
      </c>
      <c r="O112" s="29">
        <v>1160</v>
      </c>
      <c r="P112" s="29">
        <v>1266</v>
      </c>
      <c r="Q112" s="29">
        <v>1406</v>
      </c>
      <c r="R112" s="29">
        <v>1283</v>
      </c>
      <c r="S112" s="29">
        <v>1462</v>
      </c>
    </row>
    <row r="113" spans="1:19" ht="15">
      <c r="A113" s="4">
        <v>5</v>
      </c>
      <c r="B113" s="4"/>
      <c r="C113" s="27" t="str">
        <f>INDEX('[1]marr'!$D$3:$D$176,MATCH(D113,'[1]marr'!$B$3:$B$176,0))</f>
        <v>marr</v>
      </c>
      <c r="D113" s="41" t="s">
        <v>43</v>
      </c>
      <c r="E113" s="28" t="str">
        <f>INDEX('[1]age5f'!$D$3:$D$176,MATCH(F113,'[1]age5f'!$B$3:$B$176,0))</f>
        <v>60_64</v>
      </c>
      <c r="F113" s="38" t="str">
        <f t="shared" si="0"/>
        <v>60-64</v>
      </c>
      <c r="G113" s="28" t="str">
        <f>INDEX('[2]sex'!$D$3:$D$176,MATCH(H113,'[2]sex'!$B$3:$B$176,0))</f>
        <v>females</v>
      </c>
      <c r="H113" s="41" t="s">
        <v>34</v>
      </c>
      <c r="I113" s="29">
        <v>251</v>
      </c>
      <c r="J113" s="29">
        <v>264</v>
      </c>
      <c r="K113" s="29">
        <v>320</v>
      </c>
      <c r="L113" s="29">
        <v>413</v>
      </c>
      <c r="M113" s="29">
        <v>449</v>
      </c>
      <c r="N113" s="29">
        <v>594</v>
      </c>
      <c r="O113" s="29">
        <v>609</v>
      </c>
      <c r="P113" s="29">
        <v>736</v>
      </c>
      <c r="Q113" s="29">
        <v>876</v>
      </c>
      <c r="R113" s="29">
        <v>753</v>
      </c>
      <c r="S113" s="29">
        <v>926</v>
      </c>
    </row>
    <row r="114" spans="1:19" ht="15">
      <c r="A114" s="4">
        <v>5</v>
      </c>
      <c r="B114" s="4"/>
      <c r="C114" s="27" t="str">
        <f>INDEX('[1]marr'!$D$3:$D$176,MATCH(D114,'[1]marr'!$B$3:$B$176,0))</f>
        <v>marr</v>
      </c>
      <c r="D114" s="41" t="s">
        <v>43</v>
      </c>
      <c r="E114" s="28" t="str">
        <f>INDEX('[1]age5f'!$D$3:$D$176,MATCH(F114,'[1]age5f'!$B$3:$B$176,0))</f>
        <v>65_69</v>
      </c>
      <c r="F114" s="38" t="str">
        <f t="shared" si="0"/>
        <v>65-69</v>
      </c>
      <c r="G114" s="28" t="str">
        <f>INDEX('[2]sex'!$D$3:$D$176,MATCH(H114,'[2]sex'!$B$3:$B$176,0))</f>
        <v>females</v>
      </c>
      <c r="H114" s="41" t="s">
        <v>34</v>
      </c>
      <c r="I114" s="29">
        <v>107</v>
      </c>
      <c r="J114" s="29">
        <v>118</v>
      </c>
      <c r="K114" s="29">
        <v>136</v>
      </c>
      <c r="L114" s="29">
        <v>130</v>
      </c>
      <c r="M114" s="29">
        <v>209</v>
      </c>
      <c r="N114" s="29">
        <v>252</v>
      </c>
      <c r="O114" s="29">
        <v>230</v>
      </c>
      <c r="P114" s="29">
        <v>268</v>
      </c>
      <c r="Q114" s="29">
        <v>337</v>
      </c>
      <c r="R114" s="29">
        <v>342</v>
      </c>
      <c r="S114" s="29">
        <v>463</v>
      </c>
    </row>
    <row r="115" spans="1:19" ht="15">
      <c r="A115" s="4">
        <v>5</v>
      </c>
      <c r="B115" s="4"/>
      <c r="C115" s="27" t="str">
        <f>INDEX('[1]marr'!$D$3:$D$176,MATCH(D115,'[1]marr'!$B$3:$B$176,0))</f>
        <v>marr</v>
      </c>
      <c r="D115" s="41" t="s">
        <v>43</v>
      </c>
      <c r="E115" s="28" t="str">
        <f>INDEX('[1]age5f'!$D$3:$D$176,MATCH(F115,'[1]age5f'!$B$3:$B$176,0))</f>
        <v>70_74</v>
      </c>
      <c r="F115" s="38" t="str">
        <f t="shared" si="0"/>
        <v>70-74</v>
      </c>
      <c r="G115" s="28" t="str">
        <f>INDEX('[2]sex'!$D$3:$D$176,MATCH(H115,'[2]sex'!$B$3:$B$176,0))</f>
        <v>females</v>
      </c>
      <c r="H115" s="41" t="s">
        <v>34</v>
      </c>
      <c r="I115" s="29">
        <v>53</v>
      </c>
      <c r="J115" s="29">
        <v>61</v>
      </c>
      <c r="K115" s="29">
        <v>59</v>
      </c>
      <c r="L115" s="29">
        <v>72</v>
      </c>
      <c r="M115" s="29">
        <v>79</v>
      </c>
      <c r="N115" s="29">
        <v>81</v>
      </c>
      <c r="O115" s="29">
        <v>75</v>
      </c>
      <c r="P115" s="29">
        <v>103</v>
      </c>
      <c r="Q115" s="29">
        <v>118</v>
      </c>
      <c r="R115" s="29">
        <v>104</v>
      </c>
      <c r="S115" s="29">
        <v>134</v>
      </c>
    </row>
    <row r="116" spans="1:19" ht="15">
      <c r="A116" s="4">
        <v>5</v>
      </c>
      <c r="B116" s="4"/>
      <c r="C116" s="27" t="str">
        <f>INDEX('[1]marr'!$D$3:$D$176,MATCH(D116,'[1]marr'!$B$3:$B$176,0))</f>
        <v>marr</v>
      </c>
      <c r="D116" s="41" t="s">
        <v>43</v>
      </c>
      <c r="E116" s="28" t="str">
        <f>INDEX('[1]age5f'!$D$3:$D$176,MATCH(F116,'[1]age5f'!$B$3:$B$176,0))</f>
        <v>75_79</v>
      </c>
      <c r="F116" s="38" t="str">
        <f t="shared" si="0"/>
        <v>75-79</v>
      </c>
      <c r="G116" s="28" t="str">
        <f>INDEX('[2]sex'!$D$3:$D$176,MATCH(H116,'[2]sex'!$B$3:$B$176,0))</f>
        <v>females</v>
      </c>
      <c r="H116" s="41" t="s">
        <v>34</v>
      </c>
      <c r="I116" s="29">
        <v>26</v>
      </c>
      <c r="J116" s="29">
        <v>28</v>
      </c>
      <c r="K116" s="29">
        <v>36</v>
      </c>
      <c r="L116" s="29">
        <v>27</v>
      </c>
      <c r="M116" s="29">
        <v>38</v>
      </c>
      <c r="N116" s="29">
        <v>34</v>
      </c>
      <c r="O116" s="29">
        <v>28</v>
      </c>
      <c r="P116" s="29">
        <v>44</v>
      </c>
      <c r="Q116" s="29">
        <v>62</v>
      </c>
      <c r="R116" s="29">
        <v>46</v>
      </c>
      <c r="S116" s="29">
        <v>51</v>
      </c>
    </row>
    <row r="117" spans="1:19" ht="15">
      <c r="A117" s="4">
        <v>5</v>
      </c>
      <c r="B117" s="4"/>
      <c r="C117" s="27" t="str">
        <f>INDEX('[1]marr'!$D$3:$D$176,MATCH(D117,'[1]marr'!$B$3:$B$176,0))</f>
        <v>marr</v>
      </c>
      <c r="D117" s="41" t="s">
        <v>43</v>
      </c>
      <c r="E117" s="28" t="str">
        <f>INDEX('[1]age5f'!$D$3:$D$176,MATCH(F117,'[1]age5f'!$B$3:$B$176,0))</f>
        <v>80_84</v>
      </c>
      <c r="F117" s="38" t="str">
        <f t="shared" si="0"/>
        <v>80-84</v>
      </c>
      <c r="G117" s="28" t="str">
        <f>INDEX('[2]sex'!$D$3:$D$176,MATCH(H117,'[2]sex'!$B$3:$B$176,0))</f>
        <v>females</v>
      </c>
      <c r="H117" s="41" t="s">
        <v>34</v>
      </c>
      <c r="I117" s="29">
        <v>12</v>
      </c>
      <c r="J117" s="29">
        <v>12</v>
      </c>
      <c r="K117" s="29">
        <v>13</v>
      </c>
      <c r="L117" s="29">
        <v>7</v>
      </c>
      <c r="M117" s="29">
        <v>22</v>
      </c>
      <c r="N117" s="29">
        <v>23</v>
      </c>
      <c r="O117" s="29">
        <v>18</v>
      </c>
      <c r="P117" s="29">
        <v>17</v>
      </c>
      <c r="Q117" s="29">
        <v>15</v>
      </c>
      <c r="R117" s="29">
        <v>13</v>
      </c>
      <c r="S117" s="29">
        <v>19</v>
      </c>
    </row>
    <row r="118" spans="1:19" ht="15">
      <c r="A118" s="4">
        <v>5</v>
      </c>
      <c r="B118" s="4"/>
      <c r="C118" s="27" t="str">
        <f>INDEX('[1]marr'!$D$3:$D$176,MATCH(D118,'[1]marr'!$B$3:$B$176,0))</f>
        <v>marr</v>
      </c>
      <c r="D118" s="41" t="s">
        <v>43</v>
      </c>
      <c r="E118" s="28" t="str">
        <f>INDEX('[1]age5f'!$D$3:$D$176,MATCH(F118,'[1]age5f'!$B$3:$B$176,0))</f>
        <v>85_</v>
      </c>
      <c r="F118" s="38" t="str">
        <f t="shared" si="0"/>
        <v>85+</v>
      </c>
      <c r="G118" s="28" t="str">
        <f>INDEX('[2]sex'!$D$3:$D$176,MATCH(H118,'[2]sex'!$B$3:$B$176,0))</f>
        <v>females</v>
      </c>
      <c r="H118" s="41" t="s">
        <v>34</v>
      </c>
      <c r="I118" s="29">
        <v>3</v>
      </c>
      <c r="J118" s="29">
        <v>2</v>
      </c>
      <c r="K118" s="29">
        <v>4</v>
      </c>
      <c r="L118" s="29">
        <v>0</v>
      </c>
      <c r="M118" s="29">
        <v>8</v>
      </c>
      <c r="N118" s="29">
        <v>7</v>
      </c>
      <c r="O118" s="29">
        <v>5</v>
      </c>
      <c r="P118" s="29">
        <v>8</v>
      </c>
      <c r="Q118" s="29">
        <v>4</v>
      </c>
      <c r="R118" s="29">
        <v>10</v>
      </c>
      <c r="S118" s="29">
        <v>6</v>
      </c>
    </row>
    <row r="119" spans="1:19" ht="15">
      <c r="A119" s="4">
        <v>5</v>
      </c>
      <c r="B119" s="4"/>
      <c r="C119" s="27" t="str">
        <f>INDEX('[1]marr'!$D$3:$D$176,MATCH(D119,'[1]marr'!$B$3:$B$176,0))</f>
        <v>widow</v>
      </c>
      <c r="D119" s="41" t="s">
        <v>44</v>
      </c>
      <c r="E119" s="28" t="str">
        <f>INDEX('[1]age5f'!$D$3:$D$176,MATCH(F119,'[1]age5f'!$B$3:$B$176,0))</f>
        <v>_19</v>
      </c>
      <c r="F119" s="38">
        <f t="shared" si="0"/>
        <v>-19</v>
      </c>
      <c r="G119" s="28" t="str">
        <f>INDEX('[2]sex'!$D$3:$D$176,MATCH(H119,'[2]sex'!$B$3:$B$176,0))</f>
        <v>females</v>
      </c>
      <c r="H119" s="41" t="s">
        <v>34</v>
      </c>
      <c r="I119" s="29">
        <v>2</v>
      </c>
      <c r="J119" s="29">
        <v>2</v>
      </c>
      <c r="K119" s="29">
        <v>0</v>
      </c>
      <c r="L119" s="29">
        <v>2</v>
      </c>
      <c r="M119" s="29">
        <v>1</v>
      </c>
      <c r="N119" s="29">
        <v>1</v>
      </c>
      <c r="O119" s="29">
        <v>1</v>
      </c>
      <c r="P119" s="29">
        <v>0</v>
      </c>
      <c r="Q119" s="29">
        <v>1</v>
      </c>
      <c r="R119" s="29">
        <v>3</v>
      </c>
      <c r="S119" s="29">
        <v>2</v>
      </c>
    </row>
    <row r="120" spans="1:19" ht="15">
      <c r="A120" s="4">
        <v>5</v>
      </c>
      <c r="B120" s="4"/>
      <c r="C120" s="27" t="str">
        <f>INDEX('[1]marr'!$D$3:$D$176,MATCH(D120,'[1]marr'!$B$3:$B$176,0))</f>
        <v>widow</v>
      </c>
      <c r="D120" s="41" t="s">
        <v>44</v>
      </c>
      <c r="E120" s="28" t="str">
        <f>INDEX('[1]age5f'!$D$3:$D$176,MATCH(F120,'[1]age5f'!$B$3:$B$176,0))</f>
        <v>20_24</v>
      </c>
      <c r="F120" s="38" t="str">
        <f t="shared" si="0"/>
        <v>20-24</v>
      </c>
      <c r="G120" s="28" t="str">
        <f>INDEX('[2]sex'!$D$3:$D$176,MATCH(H120,'[2]sex'!$B$3:$B$176,0))</f>
        <v>females</v>
      </c>
      <c r="H120" s="41" t="s">
        <v>34</v>
      </c>
      <c r="I120" s="29">
        <v>11</v>
      </c>
      <c r="J120" s="29">
        <v>11</v>
      </c>
      <c r="K120" s="29">
        <v>4</v>
      </c>
      <c r="L120" s="29">
        <v>6</v>
      </c>
      <c r="M120" s="29">
        <v>8</v>
      </c>
      <c r="N120" s="29">
        <v>8</v>
      </c>
      <c r="O120" s="29">
        <v>10</v>
      </c>
      <c r="P120" s="29">
        <v>15</v>
      </c>
      <c r="Q120" s="29">
        <v>9</v>
      </c>
      <c r="R120" s="29">
        <v>14</v>
      </c>
      <c r="S120" s="29">
        <v>10</v>
      </c>
    </row>
    <row r="121" spans="1:19" ht="15">
      <c r="A121" s="4">
        <v>5</v>
      </c>
      <c r="B121" s="4"/>
      <c r="C121" s="27" t="str">
        <f>INDEX('[1]marr'!$D$3:$D$176,MATCH(D121,'[1]marr'!$B$3:$B$176,0))</f>
        <v>widow</v>
      </c>
      <c r="D121" s="41" t="s">
        <v>44</v>
      </c>
      <c r="E121" s="28" t="str">
        <f>INDEX('[1]age5f'!$D$3:$D$176,MATCH(F121,'[1]age5f'!$B$3:$B$176,0))</f>
        <v>25_29</v>
      </c>
      <c r="F121" s="38" t="str">
        <f t="shared" si="0"/>
        <v>25-29</v>
      </c>
      <c r="G121" s="28" t="str">
        <f>INDEX('[2]sex'!$D$3:$D$176,MATCH(H121,'[2]sex'!$B$3:$B$176,0))</f>
        <v>females</v>
      </c>
      <c r="H121" s="41" t="s">
        <v>34</v>
      </c>
      <c r="I121" s="29">
        <v>41</v>
      </c>
      <c r="J121" s="29">
        <v>24</v>
      </c>
      <c r="K121" s="29">
        <v>26</v>
      </c>
      <c r="L121" s="29">
        <v>26</v>
      </c>
      <c r="M121" s="29">
        <v>26</v>
      </c>
      <c r="N121" s="29">
        <v>23</v>
      </c>
      <c r="O121" s="29">
        <v>26</v>
      </c>
      <c r="P121" s="29">
        <v>25</v>
      </c>
      <c r="Q121" s="29">
        <v>25</v>
      </c>
      <c r="R121" s="29">
        <v>25</v>
      </c>
      <c r="S121" s="29">
        <v>23</v>
      </c>
    </row>
    <row r="122" spans="1:19" ht="15">
      <c r="A122" s="4">
        <v>5</v>
      </c>
      <c r="B122" s="4"/>
      <c r="C122" s="27" t="str">
        <f>INDEX('[1]marr'!$D$3:$D$176,MATCH(D122,'[1]marr'!$B$3:$B$176,0))</f>
        <v>widow</v>
      </c>
      <c r="D122" s="41" t="s">
        <v>44</v>
      </c>
      <c r="E122" s="28" t="str">
        <f>INDEX('[1]age5f'!$D$3:$D$176,MATCH(F122,'[1]age5f'!$B$3:$B$176,0))</f>
        <v>30_34</v>
      </c>
      <c r="F122" s="38" t="str">
        <f t="shared" si="0"/>
        <v>30-34</v>
      </c>
      <c r="G122" s="28" t="str">
        <f>INDEX('[2]sex'!$D$3:$D$176,MATCH(H122,'[2]sex'!$B$3:$B$176,0))</f>
        <v>females</v>
      </c>
      <c r="H122" s="41" t="s">
        <v>34</v>
      </c>
      <c r="I122" s="29">
        <v>70</v>
      </c>
      <c r="J122" s="29">
        <v>61</v>
      </c>
      <c r="K122" s="29">
        <v>66</v>
      </c>
      <c r="L122" s="29">
        <v>76</v>
      </c>
      <c r="M122" s="29">
        <v>67</v>
      </c>
      <c r="N122" s="29">
        <v>46</v>
      </c>
      <c r="O122" s="29">
        <v>72</v>
      </c>
      <c r="P122" s="29">
        <v>47</v>
      </c>
      <c r="Q122" s="29">
        <v>68</v>
      </c>
      <c r="R122" s="29">
        <v>74</v>
      </c>
      <c r="S122" s="29">
        <v>69</v>
      </c>
    </row>
    <row r="123" spans="1:19" ht="15">
      <c r="A123" s="4">
        <v>5</v>
      </c>
      <c r="B123" s="4"/>
      <c r="C123" s="27" t="str">
        <f>INDEX('[1]marr'!$D$3:$D$176,MATCH(D123,'[1]marr'!$B$3:$B$176,0))</f>
        <v>widow</v>
      </c>
      <c r="D123" s="41" t="s">
        <v>44</v>
      </c>
      <c r="E123" s="28" t="str">
        <f>INDEX('[1]age5f'!$D$3:$D$176,MATCH(F123,'[1]age5f'!$B$3:$B$176,0))</f>
        <v>35_39</v>
      </c>
      <c r="F123" s="38" t="str">
        <f t="shared" si="0"/>
        <v>35-39</v>
      </c>
      <c r="G123" s="28" t="str">
        <f>INDEX('[2]sex'!$D$3:$D$176,MATCH(H123,'[2]sex'!$B$3:$B$176,0))</f>
        <v>females</v>
      </c>
      <c r="H123" s="41" t="s">
        <v>34</v>
      </c>
      <c r="I123" s="29">
        <v>132</v>
      </c>
      <c r="J123" s="29">
        <v>127</v>
      </c>
      <c r="K123" s="29">
        <v>119</v>
      </c>
      <c r="L123" s="29">
        <v>132</v>
      </c>
      <c r="M123" s="29">
        <v>126</v>
      </c>
      <c r="N123" s="29">
        <v>110</v>
      </c>
      <c r="O123" s="29">
        <v>106</v>
      </c>
      <c r="P123" s="29">
        <v>124</v>
      </c>
      <c r="Q123" s="29">
        <v>114</v>
      </c>
      <c r="R123" s="29">
        <v>126</v>
      </c>
      <c r="S123" s="29">
        <v>110</v>
      </c>
    </row>
    <row r="124" spans="1:19" ht="15">
      <c r="A124" s="4">
        <v>5</v>
      </c>
      <c r="B124" s="4"/>
      <c r="C124" s="27" t="str">
        <f>INDEX('[1]marr'!$D$3:$D$176,MATCH(D124,'[1]marr'!$B$3:$B$176,0))</f>
        <v>widow</v>
      </c>
      <c r="D124" s="41" t="s">
        <v>44</v>
      </c>
      <c r="E124" s="28" t="str">
        <f>INDEX('[1]age5f'!$D$3:$D$176,MATCH(F124,'[1]age5f'!$B$3:$B$176,0))</f>
        <v>40_44</v>
      </c>
      <c r="F124" s="38" t="str">
        <f t="shared" si="0"/>
        <v>40-44</v>
      </c>
      <c r="G124" s="28" t="str">
        <f>INDEX('[2]sex'!$D$3:$D$176,MATCH(H124,'[2]sex'!$B$3:$B$176,0))</f>
        <v>females</v>
      </c>
      <c r="H124" s="41" t="s">
        <v>34</v>
      </c>
      <c r="I124" s="29">
        <v>246</v>
      </c>
      <c r="J124" s="29">
        <v>222</v>
      </c>
      <c r="K124" s="29">
        <v>217</v>
      </c>
      <c r="L124" s="29">
        <v>188</v>
      </c>
      <c r="M124" s="29">
        <v>180</v>
      </c>
      <c r="N124" s="29">
        <v>206</v>
      </c>
      <c r="O124" s="29">
        <v>202</v>
      </c>
      <c r="P124" s="29">
        <v>193</v>
      </c>
      <c r="Q124" s="29">
        <v>185</v>
      </c>
      <c r="R124" s="29">
        <v>174</v>
      </c>
      <c r="S124" s="29">
        <v>171</v>
      </c>
    </row>
    <row r="125" spans="1:19" ht="15">
      <c r="A125" s="4">
        <v>5</v>
      </c>
      <c r="B125" s="4"/>
      <c r="C125" s="27" t="str">
        <f>INDEX('[1]marr'!$D$3:$D$176,MATCH(D125,'[1]marr'!$B$3:$B$176,0))</f>
        <v>widow</v>
      </c>
      <c r="D125" s="41" t="s">
        <v>44</v>
      </c>
      <c r="E125" s="28" t="str">
        <f>INDEX('[1]age5f'!$D$3:$D$176,MATCH(F125,'[1]age5f'!$B$3:$B$176,0))</f>
        <v>45_49</v>
      </c>
      <c r="F125" s="38" t="str">
        <f t="shared" si="0"/>
        <v>45-49</v>
      </c>
      <c r="G125" s="28" t="str">
        <f>INDEX('[2]sex'!$D$3:$D$176,MATCH(H125,'[2]sex'!$B$3:$B$176,0))</f>
        <v>females</v>
      </c>
      <c r="H125" s="41" t="s">
        <v>34</v>
      </c>
      <c r="I125" s="29">
        <v>367</v>
      </c>
      <c r="J125" s="29">
        <v>366</v>
      </c>
      <c r="K125" s="29">
        <v>368</v>
      </c>
      <c r="L125" s="29">
        <v>354</v>
      </c>
      <c r="M125" s="29">
        <v>339</v>
      </c>
      <c r="N125" s="29">
        <v>332</v>
      </c>
      <c r="O125" s="29">
        <v>300</v>
      </c>
      <c r="P125" s="29">
        <v>319</v>
      </c>
      <c r="Q125" s="29">
        <v>302</v>
      </c>
      <c r="R125" s="29">
        <v>285</v>
      </c>
      <c r="S125" s="29">
        <v>283</v>
      </c>
    </row>
    <row r="126" spans="1:19" ht="15">
      <c r="A126" s="4">
        <v>5</v>
      </c>
      <c r="B126" s="4"/>
      <c r="C126" s="27" t="str">
        <f>INDEX('[1]marr'!$D$3:$D$176,MATCH(D126,'[1]marr'!$B$3:$B$176,0))</f>
        <v>widow</v>
      </c>
      <c r="D126" s="41" t="s">
        <v>44</v>
      </c>
      <c r="E126" s="28" t="str">
        <f>INDEX('[1]age5f'!$D$3:$D$176,MATCH(F126,'[1]age5f'!$B$3:$B$176,0))</f>
        <v>50_54</v>
      </c>
      <c r="F126" s="38" t="str">
        <f t="shared" si="0"/>
        <v>50-54</v>
      </c>
      <c r="G126" s="28" t="str">
        <f>INDEX('[2]sex'!$D$3:$D$176,MATCH(H126,'[2]sex'!$B$3:$B$176,0))</f>
        <v>females</v>
      </c>
      <c r="H126" s="41" t="s">
        <v>34</v>
      </c>
      <c r="I126" s="29">
        <v>759</v>
      </c>
      <c r="J126" s="29">
        <v>701</v>
      </c>
      <c r="K126" s="29">
        <v>679</v>
      </c>
      <c r="L126" s="29">
        <v>621</v>
      </c>
      <c r="M126" s="29">
        <v>615</v>
      </c>
      <c r="N126" s="29">
        <v>576</v>
      </c>
      <c r="O126" s="29">
        <v>564</v>
      </c>
      <c r="P126" s="29">
        <v>547</v>
      </c>
      <c r="Q126" s="29">
        <v>499</v>
      </c>
      <c r="R126" s="29">
        <v>502</v>
      </c>
      <c r="S126" s="29">
        <v>471</v>
      </c>
    </row>
    <row r="127" spans="1:19" ht="15">
      <c r="A127" s="4">
        <v>5</v>
      </c>
      <c r="B127" s="4"/>
      <c r="C127" s="27" t="str">
        <f>INDEX('[1]marr'!$D$3:$D$176,MATCH(D127,'[1]marr'!$B$3:$B$176,0))</f>
        <v>widow</v>
      </c>
      <c r="D127" s="41" t="s">
        <v>44</v>
      </c>
      <c r="E127" s="28" t="str">
        <f>INDEX('[1]age5f'!$D$3:$D$176,MATCH(F127,'[1]age5f'!$B$3:$B$176,0))</f>
        <v>55_59</v>
      </c>
      <c r="F127" s="38" t="str">
        <f t="shared" si="0"/>
        <v>55-59</v>
      </c>
      <c r="G127" s="28" t="str">
        <f>INDEX('[2]sex'!$D$3:$D$176,MATCH(H127,'[2]sex'!$B$3:$B$176,0))</f>
        <v>females</v>
      </c>
      <c r="H127" s="41" t="s">
        <v>34</v>
      </c>
      <c r="I127" s="29">
        <v>1224</v>
      </c>
      <c r="J127" s="29">
        <v>1240</v>
      </c>
      <c r="K127" s="29">
        <v>1219</v>
      </c>
      <c r="L127" s="29">
        <v>1188</v>
      </c>
      <c r="M127" s="29">
        <v>1236</v>
      </c>
      <c r="N127" s="29">
        <v>1146</v>
      </c>
      <c r="O127" s="29">
        <v>1025</v>
      </c>
      <c r="P127" s="29">
        <v>985</v>
      </c>
      <c r="Q127" s="29">
        <v>966</v>
      </c>
      <c r="R127" s="29">
        <v>870</v>
      </c>
      <c r="S127" s="29">
        <v>859</v>
      </c>
    </row>
    <row r="128" spans="1:19" ht="15">
      <c r="A128" s="4">
        <v>5</v>
      </c>
      <c r="B128" s="4"/>
      <c r="C128" s="27" t="str">
        <f>INDEX('[1]marr'!$D$3:$D$176,MATCH(D128,'[1]marr'!$B$3:$B$176,0))</f>
        <v>widow</v>
      </c>
      <c r="D128" s="41" t="s">
        <v>44</v>
      </c>
      <c r="E128" s="28" t="str">
        <f>INDEX('[1]age5f'!$D$3:$D$176,MATCH(F128,'[1]age5f'!$B$3:$B$176,0))</f>
        <v>60_64</v>
      </c>
      <c r="F128" s="38" t="str">
        <f t="shared" si="0"/>
        <v>60-64</v>
      </c>
      <c r="G128" s="28" t="str">
        <f>INDEX('[2]sex'!$D$3:$D$176,MATCH(H128,'[2]sex'!$B$3:$B$176,0))</f>
        <v>females</v>
      </c>
      <c r="H128" s="41" t="s">
        <v>34</v>
      </c>
      <c r="I128" s="29">
        <v>1836</v>
      </c>
      <c r="J128" s="29">
        <v>1796</v>
      </c>
      <c r="K128" s="29">
        <v>1722</v>
      </c>
      <c r="L128" s="29">
        <v>1679</v>
      </c>
      <c r="M128" s="29">
        <v>1683</v>
      </c>
      <c r="N128" s="29">
        <v>1808</v>
      </c>
      <c r="O128" s="29">
        <v>1772</v>
      </c>
      <c r="P128" s="29">
        <v>1735</v>
      </c>
      <c r="Q128" s="29">
        <v>1867</v>
      </c>
      <c r="R128" s="29">
        <v>1657</v>
      </c>
      <c r="S128" s="29">
        <v>1698</v>
      </c>
    </row>
    <row r="129" spans="1:19" ht="15">
      <c r="A129" s="4">
        <v>5</v>
      </c>
      <c r="B129" s="4"/>
      <c r="C129" s="27" t="str">
        <f>INDEX('[1]marr'!$D$3:$D$176,MATCH(D129,'[1]marr'!$B$3:$B$176,0))</f>
        <v>widow</v>
      </c>
      <c r="D129" s="41" t="s">
        <v>44</v>
      </c>
      <c r="E129" s="28" t="str">
        <f>INDEX('[1]age5f'!$D$3:$D$176,MATCH(F129,'[1]age5f'!$B$3:$B$176,0))</f>
        <v>65_69</v>
      </c>
      <c r="F129" s="38" t="str">
        <f t="shared" si="0"/>
        <v>65-69</v>
      </c>
      <c r="G129" s="28" t="str">
        <f>INDEX('[2]sex'!$D$3:$D$176,MATCH(H129,'[2]sex'!$B$3:$B$176,0))</f>
        <v>females</v>
      </c>
      <c r="H129" s="41" t="s">
        <v>34</v>
      </c>
      <c r="I129" s="29">
        <v>2714</v>
      </c>
      <c r="J129" s="29">
        <v>2573</v>
      </c>
      <c r="K129" s="29">
        <v>2539</v>
      </c>
      <c r="L129" s="29">
        <v>2480</v>
      </c>
      <c r="M129" s="29">
        <v>2400</v>
      </c>
      <c r="N129" s="29">
        <v>2372</v>
      </c>
      <c r="O129" s="29">
        <v>2328</v>
      </c>
      <c r="P129" s="29">
        <v>2274</v>
      </c>
      <c r="Q129" s="29">
        <v>2221</v>
      </c>
      <c r="R129" s="29">
        <v>2248</v>
      </c>
      <c r="S129" s="29">
        <v>2353</v>
      </c>
    </row>
    <row r="130" spans="1:19" ht="15">
      <c r="A130" s="4">
        <v>5</v>
      </c>
      <c r="B130" s="4"/>
      <c r="C130" s="27" t="str">
        <f>INDEX('[1]marr'!$D$3:$D$176,MATCH(D130,'[1]marr'!$B$3:$B$176,0))</f>
        <v>widow</v>
      </c>
      <c r="D130" s="41" t="s">
        <v>44</v>
      </c>
      <c r="E130" s="28" t="str">
        <f>INDEX('[1]age5f'!$D$3:$D$176,MATCH(F130,'[1]age5f'!$B$3:$B$176,0))</f>
        <v>70_74</v>
      </c>
      <c r="F130" s="38" t="str">
        <f t="shared" si="0"/>
        <v>70-74</v>
      </c>
      <c r="G130" s="28" t="str">
        <f>INDEX('[2]sex'!$D$3:$D$176,MATCH(H130,'[2]sex'!$B$3:$B$176,0))</f>
        <v>females</v>
      </c>
      <c r="H130" s="41" t="s">
        <v>34</v>
      </c>
      <c r="I130" s="29">
        <v>3968</v>
      </c>
      <c r="J130" s="29">
        <v>3803</v>
      </c>
      <c r="K130" s="29">
        <v>3737</v>
      </c>
      <c r="L130" s="29">
        <v>3619</v>
      </c>
      <c r="M130" s="29">
        <v>3318</v>
      </c>
      <c r="N130" s="29">
        <v>3316</v>
      </c>
      <c r="O130" s="29">
        <v>3171</v>
      </c>
      <c r="P130" s="29">
        <v>3087</v>
      </c>
      <c r="Q130" s="29">
        <v>3009</v>
      </c>
      <c r="R130" s="29">
        <v>2994</v>
      </c>
      <c r="S130" s="29">
        <v>3023</v>
      </c>
    </row>
    <row r="131" spans="1:19" ht="15">
      <c r="A131" s="4">
        <v>5</v>
      </c>
      <c r="B131" s="4"/>
      <c r="C131" s="27" t="str">
        <f>INDEX('[1]marr'!$D$3:$D$176,MATCH(D131,'[1]marr'!$B$3:$B$176,0))</f>
        <v>widow</v>
      </c>
      <c r="D131" s="41" t="s">
        <v>44</v>
      </c>
      <c r="E131" s="28" t="str">
        <f>INDEX('[1]age5f'!$D$3:$D$176,MATCH(F131,'[1]age5f'!$B$3:$B$176,0))</f>
        <v>75_79</v>
      </c>
      <c r="F131" s="38" t="str">
        <f t="shared" si="0"/>
        <v>75-79</v>
      </c>
      <c r="G131" s="28" t="str">
        <f>INDEX('[2]sex'!$D$3:$D$176,MATCH(H131,'[2]sex'!$B$3:$B$176,0))</f>
        <v>females</v>
      </c>
      <c r="H131" s="41" t="s">
        <v>34</v>
      </c>
      <c r="I131" s="29">
        <v>4830</v>
      </c>
      <c r="J131" s="29">
        <v>4600</v>
      </c>
      <c r="K131" s="29">
        <v>4584</v>
      </c>
      <c r="L131" s="29">
        <v>4558</v>
      </c>
      <c r="M131" s="29">
        <v>4274</v>
      </c>
      <c r="N131" s="29">
        <v>4338</v>
      </c>
      <c r="O131" s="29">
        <v>4181</v>
      </c>
      <c r="P131" s="29">
        <v>3959</v>
      </c>
      <c r="Q131" s="29">
        <v>4031</v>
      </c>
      <c r="R131" s="29">
        <v>3769</v>
      </c>
      <c r="S131" s="29">
        <v>3807</v>
      </c>
    </row>
    <row r="132" spans="1:19" ht="15">
      <c r="A132" s="4">
        <v>5</v>
      </c>
      <c r="B132" s="4"/>
      <c r="C132" s="27" t="str">
        <f>INDEX('[1]marr'!$D$3:$D$176,MATCH(D132,'[1]marr'!$B$3:$B$176,0))</f>
        <v>widow</v>
      </c>
      <c r="D132" s="41" t="s">
        <v>44</v>
      </c>
      <c r="E132" s="28" t="str">
        <f>INDEX('[1]age5f'!$D$3:$D$176,MATCH(F132,'[1]age5f'!$B$3:$B$176,0))</f>
        <v>80_84</v>
      </c>
      <c r="F132" s="38" t="str">
        <f t="shared" si="0"/>
        <v>80-84</v>
      </c>
      <c r="G132" s="28" t="str">
        <f>INDEX('[2]sex'!$D$3:$D$176,MATCH(H132,'[2]sex'!$B$3:$B$176,0))</f>
        <v>females</v>
      </c>
      <c r="H132" s="41" t="s">
        <v>34</v>
      </c>
      <c r="I132" s="29">
        <v>3763</v>
      </c>
      <c r="J132" s="29">
        <v>3946</v>
      </c>
      <c r="K132" s="29">
        <v>4084</v>
      </c>
      <c r="L132" s="29">
        <v>4147</v>
      </c>
      <c r="M132" s="29">
        <v>4036</v>
      </c>
      <c r="N132" s="29">
        <v>4203</v>
      </c>
      <c r="O132" s="29">
        <v>4048</v>
      </c>
      <c r="P132" s="29">
        <v>3919</v>
      </c>
      <c r="Q132" s="29">
        <v>3934</v>
      </c>
      <c r="R132" s="29">
        <v>3901</v>
      </c>
      <c r="S132" s="29">
        <v>3875</v>
      </c>
    </row>
    <row r="133" spans="1:19" ht="15">
      <c r="A133" s="4">
        <v>5</v>
      </c>
      <c r="B133" s="4"/>
      <c r="C133" s="27" t="str">
        <f>INDEX('[1]marr'!$D$3:$D$176,MATCH(D133,'[1]marr'!$B$3:$B$176,0))</f>
        <v>widow</v>
      </c>
      <c r="D133" s="41" t="s">
        <v>44</v>
      </c>
      <c r="E133" s="28" t="str">
        <f>INDEX('[1]age5f'!$D$3:$D$176,MATCH(F133,'[1]age5f'!$B$3:$B$176,0))</f>
        <v>85_</v>
      </c>
      <c r="F133" s="38" t="str">
        <f t="shared" si="0"/>
        <v>85+</v>
      </c>
      <c r="G133" s="28" t="str">
        <f>INDEX('[2]sex'!$D$3:$D$176,MATCH(H133,'[2]sex'!$B$3:$B$176,0))</f>
        <v>females</v>
      </c>
      <c r="H133" s="41" t="s">
        <v>34</v>
      </c>
      <c r="I133" s="29">
        <v>2242</v>
      </c>
      <c r="J133" s="29">
        <v>2286</v>
      </c>
      <c r="K133" s="29">
        <v>2390</v>
      </c>
      <c r="L133" s="29">
        <v>2366</v>
      </c>
      <c r="M133" s="29">
        <v>2443</v>
      </c>
      <c r="N133" s="29">
        <v>2633</v>
      </c>
      <c r="O133" s="29">
        <v>2774</v>
      </c>
      <c r="P133" s="29">
        <v>2922</v>
      </c>
      <c r="Q133" s="29">
        <v>3069</v>
      </c>
      <c r="R133" s="29">
        <v>3133</v>
      </c>
      <c r="S133" s="29">
        <v>3149</v>
      </c>
    </row>
    <row r="134" spans="1:19" ht="15">
      <c r="A134" s="4">
        <v>5</v>
      </c>
      <c r="B134" s="4"/>
      <c r="C134" s="27" t="str">
        <f>INDEX('[1]marr'!$D$3:$D$176,MATCH(D134,'[1]marr'!$B$3:$B$176,0))</f>
        <v>div</v>
      </c>
      <c r="D134" s="41" t="s">
        <v>45</v>
      </c>
      <c r="E134" s="28" t="str">
        <f>INDEX('[1]age5f'!$D$3:$D$176,MATCH(F134,'[1]age5f'!$B$3:$B$176,0))</f>
        <v>_19</v>
      </c>
      <c r="F134" s="38">
        <f t="shared" si="0"/>
        <v>-19</v>
      </c>
      <c r="G134" s="28" t="str">
        <f>INDEX('[2]sex'!$D$3:$D$176,MATCH(H134,'[2]sex'!$B$3:$B$176,0))</f>
        <v>females</v>
      </c>
      <c r="H134" s="41" t="s">
        <v>34</v>
      </c>
      <c r="I134" s="29">
        <v>49</v>
      </c>
      <c r="J134" s="29">
        <v>44</v>
      </c>
      <c r="K134" s="29">
        <v>44</v>
      </c>
      <c r="L134" s="29">
        <v>44</v>
      </c>
      <c r="M134" s="29">
        <v>47</v>
      </c>
      <c r="N134" s="29">
        <v>33</v>
      </c>
      <c r="O134" s="29">
        <v>30</v>
      </c>
      <c r="P134" s="29">
        <v>59</v>
      </c>
      <c r="Q134" s="29">
        <v>54</v>
      </c>
      <c r="R134" s="29">
        <v>61</v>
      </c>
      <c r="S134" s="29">
        <v>57</v>
      </c>
    </row>
    <row r="135" spans="1:19" ht="15">
      <c r="A135" s="4">
        <v>5</v>
      </c>
      <c r="B135" s="4"/>
      <c r="C135" s="27" t="str">
        <f>INDEX('[1]marr'!$D$3:$D$176,MATCH(D135,'[1]marr'!$B$3:$B$176,0))</f>
        <v>div</v>
      </c>
      <c r="D135" s="41" t="s">
        <v>45</v>
      </c>
      <c r="E135" s="28" t="str">
        <f>INDEX('[1]age5f'!$D$3:$D$176,MATCH(F135,'[1]age5f'!$B$3:$B$176,0))</f>
        <v>20_24</v>
      </c>
      <c r="F135" s="38" t="str">
        <f t="shared" si="0"/>
        <v>20-24</v>
      </c>
      <c r="G135" s="28" t="str">
        <f>INDEX('[2]sex'!$D$3:$D$176,MATCH(H135,'[2]sex'!$B$3:$B$176,0))</f>
        <v>females</v>
      </c>
      <c r="H135" s="41" t="s">
        <v>34</v>
      </c>
      <c r="I135" s="29">
        <v>702</v>
      </c>
      <c r="J135" s="29">
        <v>729</v>
      </c>
      <c r="K135" s="29">
        <v>751</v>
      </c>
      <c r="L135" s="29">
        <v>754</v>
      </c>
      <c r="M135" s="29">
        <v>744</v>
      </c>
      <c r="N135" s="29">
        <v>762</v>
      </c>
      <c r="O135" s="29">
        <v>930</v>
      </c>
      <c r="P135" s="29">
        <v>883</v>
      </c>
      <c r="Q135" s="29">
        <v>1086</v>
      </c>
      <c r="R135" s="29">
        <v>1065</v>
      </c>
      <c r="S135" s="29">
        <v>1227</v>
      </c>
    </row>
    <row r="136" spans="1:19" ht="15">
      <c r="A136" s="4">
        <v>5</v>
      </c>
      <c r="B136" s="4"/>
      <c r="C136" s="27" t="str">
        <f>INDEX('[1]marr'!$D$3:$D$176,MATCH(D136,'[1]marr'!$B$3:$B$176,0))</f>
        <v>div</v>
      </c>
      <c r="D136" s="41" t="s">
        <v>45</v>
      </c>
      <c r="E136" s="28" t="str">
        <f>INDEX('[1]age5f'!$D$3:$D$176,MATCH(F136,'[1]age5f'!$B$3:$B$176,0))</f>
        <v>25_29</v>
      </c>
      <c r="F136" s="38" t="str">
        <f t="shared" si="0"/>
        <v>25-29</v>
      </c>
      <c r="G136" s="28" t="str">
        <f>INDEX('[2]sex'!$D$3:$D$176,MATCH(H136,'[2]sex'!$B$3:$B$176,0))</f>
        <v>females</v>
      </c>
      <c r="H136" s="41" t="s">
        <v>34</v>
      </c>
      <c r="I136" s="29">
        <v>2224</v>
      </c>
      <c r="J136" s="29">
        <v>2102</v>
      </c>
      <c r="K136" s="29">
        <v>1990</v>
      </c>
      <c r="L136" s="29">
        <v>1839</v>
      </c>
      <c r="M136" s="29">
        <v>1790</v>
      </c>
      <c r="N136" s="29">
        <v>1722</v>
      </c>
      <c r="O136" s="29">
        <v>1884</v>
      </c>
      <c r="P136" s="29">
        <v>1876</v>
      </c>
      <c r="Q136" s="29">
        <v>2060</v>
      </c>
      <c r="R136" s="29">
        <v>2201</v>
      </c>
      <c r="S136" s="29">
        <v>2325</v>
      </c>
    </row>
    <row r="137" spans="1:19" ht="15">
      <c r="A137" s="4">
        <v>5</v>
      </c>
      <c r="B137" s="4"/>
      <c r="C137" s="27" t="str">
        <f>INDEX('[1]marr'!$D$3:$D$176,MATCH(D137,'[1]marr'!$B$3:$B$176,0))</f>
        <v>div</v>
      </c>
      <c r="D137" s="41" t="s">
        <v>45</v>
      </c>
      <c r="E137" s="28" t="str">
        <f>INDEX('[1]age5f'!$D$3:$D$176,MATCH(F137,'[1]age5f'!$B$3:$B$176,0))</f>
        <v>30_34</v>
      </c>
      <c r="F137" s="38" t="str">
        <f t="shared" si="0"/>
        <v>30-34</v>
      </c>
      <c r="G137" s="28" t="str">
        <f>INDEX('[2]sex'!$D$3:$D$176,MATCH(H137,'[2]sex'!$B$3:$B$176,0))</f>
        <v>females</v>
      </c>
      <c r="H137" s="41" t="s">
        <v>34</v>
      </c>
      <c r="I137" s="29">
        <v>3684</v>
      </c>
      <c r="J137" s="29">
        <v>3428</v>
      </c>
      <c r="K137" s="29">
        <v>3286</v>
      </c>
      <c r="L137" s="29">
        <v>3074</v>
      </c>
      <c r="M137" s="29">
        <v>2875</v>
      </c>
      <c r="N137" s="29">
        <v>2776</v>
      </c>
      <c r="O137" s="29">
        <v>2720</v>
      </c>
      <c r="P137" s="29">
        <v>2827</v>
      </c>
      <c r="Q137" s="29">
        <v>2814</v>
      </c>
      <c r="R137" s="29">
        <v>2970</v>
      </c>
      <c r="S137" s="29">
        <v>3193</v>
      </c>
    </row>
    <row r="138" spans="1:19" ht="15">
      <c r="A138" s="4">
        <v>5</v>
      </c>
      <c r="B138" s="4"/>
      <c r="C138" s="27" t="str">
        <f>INDEX('[1]marr'!$D$3:$D$176,MATCH(D138,'[1]marr'!$B$3:$B$176,0))</f>
        <v>div</v>
      </c>
      <c r="D138" s="41" t="s">
        <v>45</v>
      </c>
      <c r="E138" s="28" t="str">
        <f>INDEX('[1]age5f'!$D$3:$D$176,MATCH(F138,'[1]age5f'!$B$3:$B$176,0))</f>
        <v>35_39</v>
      </c>
      <c r="F138" s="38" t="str">
        <f t="shared" si="0"/>
        <v>35-39</v>
      </c>
      <c r="G138" s="28" t="str">
        <f>INDEX('[2]sex'!$D$3:$D$176,MATCH(H138,'[2]sex'!$B$3:$B$176,0))</f>
        <v>females</v>
      </c>
      <c r="H138" s="41" t="s">
        <v>34</v>
      </c>
      <c r="I138" s="29">
        <v>4274</v>
      </c>
      <c r="J138" s="29">
        <v>4164</v>
      </c>
      <c r="K138" s="29">
        <v>4278</v>
      </c>
      <c r="L138" s="29">
        <v>4123</v>
      </c>
      <c r="M138" s="29">
        <v>3728</v>
      </c>
      <c r="N138" s="29">
        <v>3632</v>
      </c>
      <c r="O138" s="29">
        <v>3555</v>
      </c>
      <c r="P138" s="29">
        <v>3481</v>
      </c>
      <c r="Q138" s="29">
        <v>3696</v>
      </c>
      <c r="R138" s="29">
        <v>3894</v>
      </c>
      <c r="S138" s="29">
        <v>4034</v>
      </c>
    </row>
    <row r="139" spans="1:19" ht="15">
      <c r="A139" s="4">
        <v>5</v>
      </c>
      <c r="B139" s="4"/>
      <c r="C139" s="27" t="str">
        <f>INDEX('[1]marr'!$D$3:$D$176,MATCH(D139,'[1]marr'!$B$3:$B$176,0))</f>
        <v>div</v>
      </c>
      <c r="D139" s="41" t="s">
        <v>45</v>
      </c>
      <c r="E139" s="28" t="str">
        <f>INDEX('[1]age5f'!$D$3:$D$176,MATCH(F139,'[1]age5f'!$B$3:$B$176,0))</f>
        <v>40_44</v>
      </c>
      <c r="F139" s="38" t="str">
        <f aca="true" t="shared" si="1" ref="F139:F148">F124</f>
        <v>40-44</v>
      </c>
      <c r="G139" s="28" t="str">
        <f>INDEX('[2]sex'!$D$3:$D$176,MATCH(H139,'[2]sex'!$B$3:$B$176,0))</f>
        <v>females</v>
      </c>
      <c r="H139" s="41" t="s">
        <v>34</v>
      </c>
      <c r="I139" s="29">
        <v>3791</v>
      </c>
      <c r="J139" s="29">
        <v>3785</v>
      </c>
      <c r="K139" s="29">
        <v>3878</v>
      </c>
      <c r="L139" s="29">
        <v>4008</v>
      </c>
      <c r="M139" s="29">
        <v>3766</v>
      </c>
      <c r="N139" s="29">
        <v>3836</v>
      </c>
      <c r="O139" s="29">
        <v>3892</v>
      </c>
      <c r="P139" s="29">
        <v>4063</v>
      </c>
      <c r="Q139" s="29">
        <v>4052</v>
      </c>
      <c r="R139" s="29">
        <v>4082</v>
      </c>
      <c r="S139" s="29">
        <v>4411</v>
      </c>
    </row>
    <row r="140" spans="1:19" ht="15">
      <c r="A140" s="4">
        <v>5</v>
      </c>
      <c r="B140" s="4"/>
      <c r="C140" s="27" t="str">
        <f>INDEX('[1]marr'!$D$3:$D$176,MATCH(D140,'[1]marr'!$B$3:$B$176,0))</f>
        <v>div</v>
      </c>
      <c r="D140" s="41" t="s">
        <v>45</v>
      </c>
      <c r="E140" s="28" t="str">
        <f>INDEX('[1]age5f'!$D$3:$D$176,MATCH(F140,'[1]age5f'!$B$3:$B$176,0))</f>
        <v>45_49</v>
      </c>
      <c r="F140" s="38" t="str">
        <f t="shared" si="1"/>
        <v>45-49</v>
      </c>
      <c r="G140" s="28" t="str">
        <f>INDEX('[2]sex'!$D$3:$D$176,MATCH(H140,'[2]sex'!$B$3:$B$176,0))</f>
        <v>females</v>
      </c>
      <c r="H140" s="41" t="s">
        <v>34</v>
      </c>
      <c r="I140" s="29">
        <v>3010</v>
      </c>
      <c r="J140" s="29">
        <v>3017</v>
      </c>
      <c r="K140" s="29">
        <v>3161</v>
      </c>
      <c r="L140" s="29">
        <v>3131</v>
      </c>
      <c r="M140" s="29">
        <v>3233</v>
      </c>
      <c r="N140" s="29">
        <v>3144</v>
      </c>
      <c r="O140" s="29">
        <v>3078</v>
      </c>
      <c r="P140" s="29">
        <v>3177</v>
      </c>
      <c r="Q140" s="29">
        <v>3240</v>
      </c>
      <c r="R140" s="29">
        <v>3376</v>
      </c>
      <c r="S140" s="29">
        <v>3569</v>
      </c>
    </row>
    <row r="141" spans="1:19" ht="15">
      <c r="A141" s="4">
        <v>5</v>
      </c>
      <c r="B141" s="4"/>
      <c r="C141" s="27" t="str">
        <f>INDEX('[1]marr'!$D$3:$D$176,MATCH(D141,'[1]marr'!$B$3:$B$176,0))</f>
        <v>div</v>
      </c>
      <c r="D141" s="41" t="s">
        <v>45</v>
      </c>
      <c r="E141" s="28" t="str">
        <f>INDEX('[1]age5f'!$D$3:$D$176,MATCH(F141,'[1]age5f'!$B$3:$B$176,0))</f>
        <v>50_54</v>
      </c>
      <c r="F141" s="38" t="str">
        <f t="shared" si="1"/>
        <v>50-54</v>
      </c>
      <c r="G141" s="28" t="str">
        <f>INDEX('[2]sex'!$D$3:$D$176,MATCH(H141,'[2]sex'!$B$3:$B$176,0))</f>
        <v>females</v>
      </c>
      <c r="H141" s="41" t="s">
        <v>34</v>
      </c>
      <c r="I141" s="29">
        <v>2035</v>
      </c>
      <c r="J141" s="29">
        <v>2066</v>
      </c>
      <c r="K141" s="29">
        <v>2088</v>
      </c>
      <c r="L141" s="29">
        <v>2168</v>
      </c>
      <c r="M141" s="29">
        <v>1972</v>
      </c>
      <c r="N141" s="29">
        <v>1983</v>
      </c>
      <c r="O141" s="29">
        <v>1991</v>
      </c>
      <c r="P141" s="29">
        <v>2153</v>
      </c>
      <c r="Q141" s="29">
        <v>2030</v>
      </c>
      <c r="R141" s="29">
        <v>2211</v>
      </c>
      <c r="S141" s="29">
        <v>2380</v>
      </c>
    </row>
    <row r="142" spans="1:19" ht="15">
      <c r="A142" s="4">
        <v>5</v>
      </c>
      <c r="B142" s="4"/>
      <c r="C142" s="27" t="str">
        <f>INDEX('[1]marr'!$D$3:$D$176,MATCH(D142,'[1]marr'!$B$3:$B$176,0))</f>
        <v>div</v>
      </c>
      <c r="D142" s="41" t="s">
        <v>45</v>
      </c>
      <c r="E142" s="28" t="str">
        <f>INDEX('[1]age5f'!$D$3:$D$176,MATCH(F142,'[1]age5f'!$B$3:$B$176,0))</f>
        <v>55_59</v>
      </c>
      <c r="F142" s="38" t="str">
        <f t="shared" si="1"/>
        <v>55-59</v>
      </c>
      <c r="G142" s="28" t="str">
        <f>INDEX('[2]sex'!$D$3:$D$176,MATCH(H142,'[2]sex'!$B$3:$B$176,0))</f>
        <v>females</v>
      </c>
      <c r="H142" s="41" t="s">
        <v>34</v>
      </c>
      <c r="I142" s="29">
        <v>1026</v>
      </c>
      <c r="J142" s="29">
        <v>1034</v>
      </c>
      <c r="K142" s="29">
        <v>1127</v>
      </c>
      <c r="L142" s="29">
        <v>1218</v>
      </c>
      <c r="M142" s="29">
        <v>1144</v>
      </c>
      <c r="N142" s="29">
        <v>1184</v>
      </c>
      <c r="O142" s="29">
        <v>1180</v>
      </c>
      <c r="P142" s="29">
        <v>1142</v>
      </c>
      <c r="Q142" s="29">
        <v>1175</v>
      </c>
      <c r="R142" s="29">
        <v>1199</v>
      </c>
      <c r="S142" s="29">
        <v>1272</v>
      </c>
    </row>
    <row r="143" spans="1:19" ht="15">
      <c r="A143" s="4">
        <v>5</v>
      </c>
      <c r="B143" s="4"/>
      <c r="C143" s="27" t="str">
        <f>INDEX('[1]marr'!$D$3:$D$176,MATCH(D143,'[1]marr'!$B$3:$B$176,0))</f>
        <v>div</v>
      </c>
      <c r="D143" s="41" t="s">
        <v>45</v>
      </c>
      <c r="E143" s="28" t="str">
        <f>INDEX('[1]age5f'!$D$3:$D$176,MATCH(F143,'[1]age5f'!$B$3:$B$176,0))</f>
        <v>60_64</v>
      </c>
      <c r="F143" s="38" t="str">
        <f t="shared" si="1"/>
        <v>60-64</v>
      </c>
      <c r="G143" s="28" t="str">
        <f>INDEX('[2]sex'!$D$3:$D$176,MATCH(H143,'[2]sex'!$B$3:$B$176,0))</f>
        <v>females</v>
      </c>
      <c r="H143" s="41" t="s">
        <v>34</v>
      </c>
      <c r="I143" s="29">
        <v>419</v>
      </c>
      <c r="J143" s="29">
        <v>368</v>
      </c>
      <c r="K143" s="29">
        <v>428</v>
      </c>
      <c r="L143" s="29">
        <v>448</v>
      </c>
      <c r="M143" s="29">
        <v>490</v>
      </c>
      <c r="N143" s="29">
        <v>588</v>
      </c>
      <c r="O143" s="29">
        <v>651</v>
      </c>
      <c r="P143" s="29">
        <v>602</v>
      </c>
      <c r="Q143" s="29">
        <v>707</v>
      </c>
      <c r="R143" s="29">
        <v>698</v>
      </c>
      <c r="S143" s="29">
        <v>678</v>
      </c>
    </row>
    <row r="144" spans="1:19" ht="15">
      <c r="A144" s="4">
        <v>5</v>
      </c>
      <c r="B144" s="4"/>
      <c r="C144" s="27" t="str">
        <f>INDEX('[1]marr'!$D$3:$D$176,MATCH(D144,'[1]marr'!$B$3:$B$176,0))</f>
        <v>div</v>
      </c>
      <c r="D144" s="41" t="s">
        <v>45</v>
      </c>
      <c r="E144" s="28" t="str">
        <f>INDEX('[1]age5f'!$D$3:$D$176,MATCH(F144,'[1]age5f'!$B$3:$B$176,0))</f>
        <v>65_69</v>
      </c>
      <c r="F144" s="38" t="str">
        <f t="shared" si="1"/>
        <v>65-69</v>
      </c>
      <c r="G144" s="28" t="str">
        <f>INDEX('[2]sex'!$D$3:$D$176,MATCH(H144,'[2]sex'!$B$3:$B$176,0))</f>
        <v>females</v>
      </c>
      <c r="H144" s="41" t="s">
        <v>34</v>
      </c>
      <c r="I144" s="29">
        <v>167</v>
      </c>
      <c r="J144" s="29">
        <v>173</v>
      </c>
      <c r="K144" s="29">
        <v>161</v>
      </c>
      <c r="L144" s="29">
        <v>201</v>
      </c>
      <c r="M144" s="29">
        <v>195</v>
      </c>
      <c r="N144" s="29">
        <v>239</v>
      </c>
      <c r="O144" s="29">
        <v>222</v>
      </c>
      <c r="P144" s="29">
        <v>244</v>
      </c>
      <c r="Q144" s="29">
        <v>295</v>
      </c>
      <c r="R144" s="29">
        <v>285</v>
      </c>
      <c r="S144" s="29">
        <v>329</v>
      </c>
    </row>
    <row r="145" spans="1:19" ht="15">
      <c r="A145" s="4">
        <v>5</v>
      </c>
      <c r="B145" s="4"/>
      <c r="C145" s="27" t="str">
        <f>INDEX('[1]marr'!$D$3:$D$176,MATCH(D145,'[1]marr'!$B$3:$B$176,0))</f>
        <v>div</v>
      </c>
      <c r="D145" s="41" t="s">
        <v>45</v>
      </c>
      <c r="E145" s="28" t="str">
        <f>INDEX('[1]age5f'!$D$3:$D$176,MATCH(F145,'[1]age5f'!$B$3:$B$176,0))</f>
        <v>70_74</v>
      </c>
      <c r="F145" s="38" t="str">
        <f t="shared" si="1"/>
        <v>70-74</v>
      </c>
      <c r="G145" s="28" t="str">
        <f>INDEX('[2]sex'!$D$3:$D$176,MATCH(H145,'[2]sex'!$B$3:$B$176,0))</f>
        <v>females</v>
      </c>
      <c r="H145" s="41" t="s">
        <v>34</v>
      </c>
      <c r="I145" s="29">
        <v>79</v>
      </c>
      <c r="J145" s="29">
        <v>69</v>
      </c>
      <c r="K145" s="29">
        <v>83</v>
      </c>
      <c r="L145" s="29">
        <v>81</v>
      </c>
      <c r="M145" s="29">
        <v>68</v>
      </c>
      <c r="N145" s="29">
        <v>62</v>
      </c>
      <c r="O145" s="29">
        <v>106</v>
      </c>
      <c r="P145" s="29">
        <v>113</v>
      </c>
      <c r="Q145" s="29">
        <v>106</v>
      </c>
      <c r="R145" s="29">
        <v>118</v>
      </c>
      <c r="S145" s="29">
        <v>86</v>
      </c>
    </row>
    <row r="146" spans="1:19" ht="15">
      <c r="A146" s="4">
        <v>5</v>
      </c>
      <c r="B146" s="4"/>
      <c r="C146" s="27" t="str">
        <f>INDEX('[1]marr'!$D$3:$D$176,MATCH(D146,'[1]marr'!$B$3:$B$176,0))</f>
        <v>div</v>
      </c>
      <c r="D146" s="41" t="s">
        <v>45</v>
      </c>
      <c r="E146" s="28" t="str">
        <f>INDEX('[1]age5f'!$D$3:$D$176,MATCH(F146,'[1]age5f'!$B$3:$B$176,0))</f>
        <v>75_79</v>
      </c>
      <c r="F146" s="38" t="str">
        <f t="shared" si="1"/>
        <v>75-79</v>
      </c>
      <c r="G146" s="28" t="str">
        <f>INDEX('[2]sex'!$D$3:$D$176,MATCH(H146,'[2]sex'!$B$3:$B$176,0))</f>
        <v>females</v>
      </c>
      <c r="H146" s="41" t="s">
        <v>34</v>
      </c>
      <c r="I146" s="29">
        <v>33</v>
      </c>
      <c r="J146" s="29">
        <v>27</v>
      </c>
      <c r="K146" s="29">
        <v>30</v>
      </c>
      <c r="L146" s="29">
        <v>28</v>
      </c>
      <c r="M146" s="29">
        <v>37</v>
      </c>
      <c r="N146" s="29">
        <v>29</v>
      </c>
      <c r="O146" s="29">
        <v>34</v>
      </c>
      <c r="P146" s="29">
        <v>37</v>
      </c>
      <c r="Q146" s="29">
        <v>48</v>
      </c>
      <c r="R146" s="29">
        <v>32</v>
      </c>
      <c r="S146" s="29">
        <v>32</v>
      </c>
    </row>
    <row r="147" spans="1:19" ht="15">
      <c r="A147" s="4">
        <v>5</v>
      </c>
      <c r="B147" s="4"/>
      <c r="C147" s="27" t="str">
        <f>INDEX('[1]marr'!$D$3:$D$176,MATCH(D147,'[1]marr'!$B$3:$B$176,0))</f>
        <v>div</v>
      </c>
      <c r="D147" s="41" t="s">
        <v>45</v>
      </c>
      <c r="E147" s="28" t="str">
        <f>INDEX('[1]age5f'!$D$3:$D$176,MATCH(F147,'[1]age5f'!$B$3:$B$176,0))</f>
        <v>80_84</v>
      </c>
      <c r="F147" s="38" t="str">
        <f t="shared" si="1"/>
        <v>80-84</v>
      </c>
      <c r="G147" s="28" t="str">
        <f>INDEX('[2]sex'!$D$3:$D$176,MATCH(H147,'[2]sex'!$B$3:$B$176,0))</f>
        <v>females</v>
      </c>
      <c r="H147" s="41" t="s">
        <v>34</v>
      </c>
      <c r="I147" s="29">
        <v>4</v>
      </c>
      <c r="J147" s="29">
        <v>13</v>
      </c>
      <c r="K147" s="29">
        <v>15</v>
      </c>
      <c r="L147" s="29">
        <v>11</v>
      </c>
      <c r="M147" s="29">
        <v>15</v>
      </c>
      <c r="N147" s="29">
        <v>9</v>
      </c>
      <c r="O147" s="29">
        <v>14</v>
      </c>
      <c r="P147" s="29">
        <v>7</v>
      </c>
      <c r="Q147" s="29">
        <v>12</v>
      </c>
      <c r="R147" s="29">
        <v>12</v>
      </c>
      <c r="S147" s="29">
        <v>13</v>
      </c>
    </row>
    <row r="148" spans="1:19" ht="15">
      <c r="A148" s="4">
        <v>5</v>
      </c>
      <c r="B148" s="4"/>
      <c r="C148" s="27" t="str">
        <f>INDEX('[1]marr'!$D$3:$D$176,MATCH(D148,'[1]marr'!$B$3:$B$176,0))</f>
        <v>div</v>
      </c>
      <c r="D148" s="41" t="s">
        <v>45</v>
      </c>
      <c r="E148" s="28" t="str">
        <f>INDEX('[1]age5f'!$D$3:$D$176,MATCH(F148,'[1]age5f'!$B$3:$B$176,0))</f>
        <v>85_</v>
      </c>
      <c r="F148" s="38" t="str">
        <f t="shared" si="1"/>
        <v>85+</v>
      </c>
      <c r="G148" s="28" t="str">
        <f>INDEX('[2]sex'!$D$3:$D$176,MATCH(H148,'[2]sex'!$B$3:$B$176,0))</f>
        <v>females</v>
      </c>
      <c r="H148" s="41" t="s">
        <v>34</v>
      </c>
      <c r="I148" s="29">
        <v>5</v>
      </c>
      <c r="J148" s="29">
        <v>3</v>
      </c>
      <c r="K148" s="29">
        <v>3</v>
      </c>
      <c r="L148" s="29">
        <v>2</v>
      </c>
      <c r="M148" s="29">
        <v>2</v>
      </c>
      <c r="N148" s="29">
        <v>1</v>
      </c>
      <c r="O148" s="29">
        <v>8</v>
      </c>
      <c r="P148" s="29">
        <v>5</v>
      </c>
      <c r="Q148" s="29">
        <v>2</v>
      </c>
      <c r="R148" s="29">
        <v>7</v>
      </c>
      <c r="S148" s="29">
        <v>6</v>
      </c>
    </row>
  </sheetData>
  <sheetProtection/>
  <mergeCells count="2">
    <mergeCell ref="B1:M1"/>
    <mergeCell ref="D44:P44"/>
  </mergeCells>
  <hyperlinks>
    <hyperlink ref="D32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2012-04-06T13:17:41Z</dcterms:modified>
  <cp:category/>
  <cp:version/>
  <cp:contentType/>
  <cp:contentStatus/>
</cp:coreProperties>
</file>