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Общий коэф.брачности" sheetId="1" r:id="rId1"/>
  </sheets>
  <externalReferences>
    <externalReference r:id="rId4"/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<sst xmlns="http://schemas.openxmlformats.org/spreadsheetml/2006/main" count="46" uniqueCount="40">
  <si>
    <t>М e t a</t>
  </si>
  <si>
    <t>название показателя</t>
  </si>
  <si>
    <t>название информационного массива</t>
  </si>
  <si>
    <t>№ показателя п/п</t>
  </si>
  <si>
    <t>код показателя</t>
  </si>
  <si>
    <t>MeAge</t>
  </si>
  <si>
    <t>размерность информационного массива</t>
  </si>
  <si>
    <t>число переменных по вертикали</t>
  </si>
  <si>
    <t>название категории 1</t>
  </si>
  <si>
    <t>страны мира</t>
  </si>
  <si>
    <t>№ категории 1 п/п</t>
  </si>
  <si>
    <t>код категории 1</t>
  </si>
  <si>
    <t>Число строк категории 1</t>
  </si>
  <si>
    <t>число переменных по горизонтали</t>
  </si>
  <si>
    <t>год</t>
  </si>
  <si>
    <t>Число столбцов в категории 1</t>
  </si>
  <si>
    <t>источник</t>
  </si>
  <si>
    <t>линк на источник</t>
  </si>
  <si>
    <t>единица измерения</t>
  </si>
  <si>
    <t>дата получения информации из источника</t>
  </si>
  <si>
    <t>дата загрузки в Базу данных</t>
  </si>
  <si>
    <t>ответственное лицо</t>
  </si>
  <si>
    <t>Фаттахов Т.А.</t>
  </si>
  <si>
    <t>имя файла</t>
  </si>
  <si>
    <t>краткое описание</t>
  </si>
  <si>
    <t>Массив получен путем копирования содержимого Excel файла Базы данных ООН</t>
  </si>
  <si>
    <t>Таджикистан</t>
  </si>
  <si>
    <t>Агентство по статистике Таджикистана</t>
  </si>
  <si>
    <t>http://www.stat.tj</t>
  </si>
  <si>
    <t>на 1000 населения</t>
  </si>
  <si>
    <t>Общий коэффициент брачности</t>
  </si>
  <si>
    <t>Fat_452</t>
  </si>
  <si>
    <t>на 1000 населения в год</t>
  </si>
  <si>
    <t>Общий коэффициент брачности Таджикистан.xlsx</t>
  </si>
  <si>
    <t>fat_001</t>
  </si>
  <si>
    <t>Массив получен путем копирования содержимого Базы данных Агентства по статистике Таджикистана</t>
  </si>
  <si>
    <t>Информационный массив</t>
  </si>
  <si>
    <t>код</t>
  </si>
  <si>
    <t>Страна</t>
  </si>
  <si>
    <t>Общий коэффициент брачности в Таджикистане, 1991-2009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</si>
</sst>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0.0;\-##0.0;0"/>
    <numFmt numFmtId="165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 Narrow"/>
      <family val="2"/>
    </font>
    <font>
      <sz val="10"/>
      <name val="Arial Cyr"/>
      <family val="0"/>
    </font>
    <font>
      <b/>
      <sz val="10"/>
      <color indexed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b/>
      <sz val="12"/>
      <color indexed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Narrow"/>
      <family val="2"/>
    </font>
    <font>
      <sz val="14"/>
      <color indexed="56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  <font>
      <sz val="14"/>
      <color theme="3" tint="-0.4999699890613556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5"/>
      </patternFill>
    </fill>
    <fill>
      <patternFill patternType="lightUp">
        <fgColor indexed="45"/>
        <bgColor rgb="FFF18C7B"/>
      </patternFill>
    </fill>
    <fill>
      <patternFill patternType="solid">
        <fgColor rgb="FFF18C7B"/>
        <bgColor indexed="64"/>
      </patternFill>
    </fill>
    <fill>
      <patternFill patternType="lightUp">
        <fgColor theme="9" tint="0.7999799847602844"/>
        <bgColor theme="9" tint="0.5999600291252136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 style="thick">
        <color indexed="14"/>
      </right>
      <top style="thick">
        <color indexed="14"/>
      </top>
      <bottom/>
    </border>
    <border>
      <left style="thick">
        <color indexed="14"/>
      </left>
      <right/>
      <top/>
      <bottom/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/>
      <top style="thick">
        <color indexed="14"/>
      </top>
      <bottom/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/>
      <bottom/>
    </border>
    <border>
      <left style="thick">
        <color indexed="14"/>
      </left>
      <right/>
      <top/>
      <bottom style="thick">
        <color indexed="14"/>
      </bottom>
    </border>
    <border>
      <left style="thick">
        <color indexed="14"/>
      </left>
      <right style="thick">
        <color indexed="14"/>
      </right>
      <top/>
      <bottom style="thick">
        <color indexed="14"/>
      </bottom>
    </border>
    <border>
      <left style="thick">
        <color indexed="15"/>
      </left>
      <right/>
      <top style="thick">
        <color indexed="15"/>
      </top>
      <bottom style="thick">
        <color indexed="15"/>
      </bottom>
    </border>
    <border>
      <left style="double">
        <color indexed="14"/>
      </left>
      <right style="double">
        <color indexed="14"/>
      </right>
      <top/>
      <bottom style="double">
        <color indexed="14"/>
      </bottom>
    </border>
    <border>
      <left style="double">
        <color indexed="14"/>
      </left>
      <right style="double">
        <color indexed="14"/>
      </right>
      <top style="double">
        <color indexed="14"/>
      </top>
      <bottom/>
    </border>
    <border>
      <left style="thin"/>
      <right style="thin"/>
      <top style="thin"/>
      <bottom style="thin"/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7" fillId="0" borderId="0" xfId="42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4" fontId="5" fillId="34" borderId="1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6" fillId="0" borderId="0" xfId="0" applyFont="1" applyAlignment="1">
      <alignment/>
    </xf>
    <xf numFmtId="0" fontId="7" fillId="0" borderId="0" xfId="42" applyAlignment="1" applyProtection="1">
      <alignment/>
      <protection/>
    </xf>
    <xf numFmtId="0" fontId="7" fillId="34" borderId="19" xfId="42" applyFont="1" applyFill="1" applyBorder="1" applyAlignment="1" applyProtection="1">
      <alignment horizontal="center" vertical="center"/>
      <protection/>
    </xf>
    <xf numFmtId="0" fontId="9" fillId="35" borderId="12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left" vertical="center"/>
    </xf>
    <xf numFmtId="0" fontId="4" fillId="36" borderId="12" xfId="0" applyFont="1" applyFill="1" applyBorder="1" applyAlignment="1">
      <alignment horizontal="left" vertical="center"/>
    </xf>
    <xf numFmtId="0" fontId="4" fillId="36" borderId="20" xfId="0" applyFont="1" applyFill="1" applyBorder="1" applyAlignment="1">
      <alignment horizontal="center" vertical="center"/>
    </xf>
    <xf numFmtId="0" fontId="4" fillId="36" borderId="21" xfId="0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4" fontId="5" fillId="37" borderId="15" xfId="0" applyNumberFormat="1" applyFont="1" applyFill="1" applyBorder="1" applyAlignment="1">
      <alignment horizontal="center" vertical="center"/>
    </xf>
    <xf numFmtId="14" fontId="10" fillId="38" borderId="15" xfId="0" applyNumberFormat="1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39" borderId="0" xfId="0" applyFont="1" applyFill="1" applyAlignment="1">
      <alignment horizontal="center" vertical="center"/>
    </xf>
    <xf numFmtId="0" fontId="11" fillId="39" borderId="0" xfId="0" applyFont="1" applyFill="1" applyAlignment="1">
      <alignment horizontal="center" vertical="center"/>
    </xf>
    <xf numFmtId="0" fontId="6" fillId="39" borderId="0" xfId="0" applyFont="1" applyFill="1" applyAlignment="1">
      <alignment horizontal="left" vertical="center"/>
    </xf>
    <xf numFmtId="0" fontId="6" fillId="39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9" fillId="35" borderId="22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8" fillId="40" borderId="22" xfId="0" applyFont="1" applyFill="1" applyBorder="1" applyAlignment="1">
      <alignment horizontal="center" vertical="center"/>
    </xf>
    <xf numFmtId="0" fontId="8" fillId="40" borderId="22" xfId="0" applyFont="1" applyFill="1" applyBorder="1" applyAlignment="1">
      <alignment horizontal="center"/>
    </xf>
    <xf numFmtId="0" fontId="47" fillId="35" borderId="23" xfId="0" applyFont="1" applyFill="1" applyBorder="1" applyAlignment="1">
      <alignment horizontal="center" vertical="center"/>
    </xf>
    <xf numFmtId="165" fontId="8" fillId="40" borderId="22" xfId="0" applyNumberFormat="1" applyFont="1" applyFill="1" applyBorder="1" applyAlignment="1">
      <alignment horizontal="center" wrapText="1"/>
    </xf>
    <xf numFmtId="0" fontId="8" fillId="12" borderId="22" xfId="0" applyFont="1" applyFill="1" applyBorder="1" applyAlignment="1">
      <alignment horizontal="center" wrapText="1"/>
    </xf>
    <xf numFmtId="0" fontId="2" fillId="41" borderId="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left" vertical="center"/>
    </xf>
    <xf numFmtId="0" fontId="5" fillId="37" borderId="11" xfId="0" applyFont="1" applyFill="1" applyBorder="1" applyAlignment="1">
      <alignment horizontal="left" vertical="center"/>
    </xf>
    <xf numFmtId="0" fontId="5" fillId="37" borderId="0" xfId="0" applyFont="1" applyFill="1" applyBorder="1" applyAlignment="1">
      <alignment horizontal="left" vertical="center"/>
    </xf>
    <xf numFmtId="0" fontId="4" fillId="42" borderId="0" xfId="0" applyFont="1" applyFill="1" applyAlignment="1">
      <alignment horizontal="center" vertical="center"/>
    </xf>
    <xf numFmtId="0" fontId="4" fillId="42" borderId="0" xfId="53" applyFont="1" applyFill="1" applyAlignment="1">
      <alignment horizontal="center" vertical="center"/>
      <protection/>
    </xf>
    <xf numFmtId="0" fontId="9" fillId="42" borderId="0" xfId="0" applyFont="1" applyFill="1" applyAlignment="1">
      <alignment horizontal="center" vertical="center"/>
    </xf>
    <xf numFmtId="0" fontId="0" fillId="42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54;&#1050;&#1059;&#1052;&#1045;&#1053;&#1058;&#1067;\&#1057;&#1054;&#1056;&#1054;&#1050;&#1054;\&#1042;&#1089;&#1077;%20&#1087;&#1086;&#1082;&#1072;&#1079;&#1072;&#1090;&#1077;&#1083;&#1080;\&#1058;&#1077;&#1084;&#1087;%20&#1088;&#1086;&#1089;&#1090;&#1072;%20&#1085;&#1072;&#1089;&#1077;&#1083;&#1077;&#1085;&#1080;&#1103;\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\Demoscope%20Weekly%20-%20Unix\weekly\bd\xls\sprav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\Demoscope%20Weekly%20-%20Unix\weekly\bd\xls\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</sheetNames>
    <sheetDataSet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TERR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</sheetNames>
    <sheetDataSet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</sheetNames>
    <sheetDataSet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Бывшая Югославская Республика Македония</v>
          </cell>
          <cell r="D25" t="str">
            <v>Mak</v>
          </cell>
        </row>
        <row r="26">
          <cell r="B26" t="str">
            <v>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Mala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Andr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>  миграция со странами СНГ </v>
          </cell>
          <cell r="D338" t="str">
            <v>CIS</v>
          </cell>
        </row>
        <row r="339">
          <cell r="B339" t="str">
            <v> миграция с другими зарубежными странами</v>
          </cell>
          <cell r="D339" t="str">
            <v>Oth_cou</v>
          </cell>
        </row>
        <row r="340">
          <cell r="B340" t="str">
            <v>Палестина</v>
          </cell>
          <cell r="D340" t="str">
            <v>PalTer</v>
          </cell>
        </row>
        <row r="341">
          <cell r="B341" t="str">
            <v>Кюрасао</v>
          </cell>
          <cell r="D341" t="str">
            <v>Curac</v>
          </cell>
        </row>
        <row r="342">
          <cell r="B342" t="str">
            <v>Синт-Маартен (Голландская часть)</v>
          </cell>
          <cell r="D342" t="str">
            <v>StMaH</v>
          </cell>
        </row>
        <row r="343">
          <cell r="B343" t="str">
            <v>Южный Судан</v>
          </cell>
          <cell r="D343" t="str">
            <v>SoSud</v>
          </cell>
        </row>
        <row r="344">
          <cell r="B344" t="str">
            <v>Сен-Мартен (Французская часть)</v>
          </cell>
          <cell r="D344" t="str">
            <v>StMaF</v>
          </cell>
        </row>
        <row r="345">
          <cell r="B345" t="str">
            <v>резерв</v>
          </cell>
          <cell r="D345" t="str">
            <v>void</v>
          </cell>
        </row>
        <row r="346">
          <cell r="B346" t="str">
            <v>резерв</v>
          </cell>
          <cell r="D346" t="str">
            <v>void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emoscope.ru/weekly/app/app4089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tabSelected="1" zoomScalePageLayoutView="0" workbookViewId="0" topLeftCell="A1">
      <selection activeCell="A1" sqref="A1:A16384"/>
    </sheetView>
  </sheetViews>
  <sheetFormatPr defaultColWidth="9.140625" defaultRowHeight="15"/>
  <cols>
    <col min="1" max="1" width="5.140625" style="57" customWidth="1"/>
    <col min="2" max="2" width="4.8515625" style="0" customWidth="1"/>
    <col min="3" max="3" width="35.7109375" style="0" customWidth="1"/>
    <col min="4" max="4" width="50.7109375" style="0" customWidth="1"/>
  </cols>
  <sheetData>
    <row r="1" spans="1:7" ht="15" thickBot="1">
      <c r="A1" s="54"/>
      <c r="B1" s="49" t="s">
        <v>0</v>
      </c>
      <c r="C1" s="49"/>
      <c r="D1" s="49"/>
      <c r="E1" s="1"/>
      <c r="F1" s="1"/>
      <c r="G1" s="1"/>
    </row>
    <row r="2" spans="1:7" ht="15" thickTop="1">
      <c r="A2" s="54">
        <v>1</v>
      </c>
      <c r="B2" s="2">
        <v>1</v>
      </c>
      <c r="C2" s="3" t="s">
        <v>1</v>
      </c>
      <c r="D2" s="4" t="s">
        <v>30</v>
      </c>
      <c r="E2" s="2"/>
      <c r="F2" s="2"/>
      <c r="G2" s="2"/>
    </row>
    <row r="3" spans="1:7" ht="15" thickBot="1">
      <c r="A3" s="54">
        <v>1</v>
      </c>
      <c r="B3" s="2">
        <v>2</v>
      </c>
      <c r="C3" s="5" t="s">
        <v>2</v>
      </c>
      <c r="D3" s="6" t="s">
        <v>39</v>
      </c>
      <c r="E3" s="7"/>
      <c r="F3" s="7"/>
      <c r="G3" s="7"/>
    </row>
    <row r="4" spans="1:7" ht="16.5" thickBot="1" thickTop="1">
      <c r="A4" s="54">
        <v>1</v>
      </c>
      <c r="B4" s="2">
        <v>3</v>
      </c>
      <c r="C4" s="5" t="s">
        <v>3</v>
      </c>
      <c r="D4" s="25">
        <f>INDEX('[2]показатели'!$C$3:$C$21,MATCH(D2,'[2]показатели'!$B$3:$B$21,0))</f>
        <v>17</v>
      </c>
      <c r="E4" s="2"/>
      <c r="F4" s="26">
        <v>42</v>
      </c>
      <c r="G4" s="2"/>
    </row>
    <row r="5" spans="1:7" ht="16.5" thickBot="1" thickTop="1">
      <c r="A5" s="54">
        <v>1</v>
      </c>
      <c r="B5" s="2">
        <v>4</v>
      </c>
      <c r="C5" s="5" t="s">
        <v>4</v>
      </c>
      <c r="D5" s="25" t="str">
        <f>INDEX('[2]показатели'!$D$3:$D$21,MATCH(D2,'[2]показатели'!$B$3:$B$21,0))</f>
        <v>CMaR</v>
      </c>
      <c r="E5" s="2"/>
      <c r="F5" s="26" t="s">
        <v>5</v>
      </c>
      <c r="G5" s="2"/>
    </row>
    <row r="6" spans="1:7" ht="15" thickBot="1" thickTop="1">
      <c r="A6" s="54">
        <v>1</v>
      </c>
      <c r="B6" s="2">
        <v>5</v>
      </c>
      <c r="C6" s="9" t="s">
        <v>6</v>
      </c>
      <c r="D6" s="8">
        <f>D8+D14</f>
        <v>2</v>
      </c>
      <c r="E6" s="2"/>
      <c r="F6" s="2"/>
      <c r="G6" s="2"/>
    </row>
    <row r="7" spans="1:7" ht="15" thickBot="1" thickTop="1">
      <c r="A7" s="54"/>
      <c r="B7" s="2"/>
      <c r="C7" s="2"/>
      <c r="D7" s="10"/>
      <c r="E7" s="2"/>
      <c r="F7" s="2"/>
      <c r="G7" s="2"/>
    </row>
    <row r="8" spans="1:7" ht="15" thickBot="1" thickTop="1">
      <c r="A8" s="54">
        <v>1</v>
      </c>
      <c r="B8" s="2">
        <v>100</v>
      </c>
      <c r="C8" s="11" t="s">
        <v>7</v>
      </c>
      <c r="D8" s="12">
        <v>1</v>
      </c>
      <c r="E8" s="2"/>
      <c r="F8" s="2"/>
      <c r="G8" s="2"/>
    </row>
    <row r="9" spans="1:7" ht="15" thickBot="1" thickTop="1">
      <c r="A9" s="54">
        <v>1</v>
      </c>
      <c r="B9" s="2">
        <v>111</v>
      </c>
      <c r="C9" s="5" t="s">
        <v>8</v>
      </c>
      <c r="D9" s="12" t="s">
        <v>9</v>
      </c>
      <c r="E9" s="2"/>
      <c r="F9" s="27" t="s">
        <v>9</v>
      </c>
      <c r="G9" s="2"/>
    </row>
    <row r="10" spans="1:7" ht="16.5" thickBot="1" thickTop="1">
      <c r="A10" s="54">
        <v>1</v>
      </c>
      <c r="B10" s="2">
        <v>112</v>
      </c>
      <c r="C10" s="13" t="s">
        <v>10</v>
      </c>
      <c r="D10" s="25">
        <f>INDEX('[2]категории'!$C$3:$C$21,MATCH(D9,'[2]категории'!$B$3:$B$21,0))</f>
        <v>13</v>
      </c>
      <c r="E10" s="2"/>
      <c r="F10" s="28">
        <f>INDEX('[1]категории'!$C$3:$C$21,MATCH(F9,'[1]категории'!$B$3:$B$21,0))</f>
        <v>13</v>
      </c>
      <c r="G10" s="2"/>
    </row>
    <row r="11" spans="1:7" ht="16.5" thickBot="1" thickTop="1">
      <c r="A11" s="54">
        <v>1</v>
      </c>
      <c r="B11" s="2">
        <v>113</v>
      </c>
      <c r="C11" s="13" t="s">
        <v>11</v>
      </c>
      <c r="D11" s="25" t="str">
        <f>INDEX('[2]категории'!$D$3:$D$21,MATCH(D9,'[2]категории'!$B$3:$B$21,0))</f>
        <v>World</v>
      </c>
      <c r="E11" s="2"/>
      <c r="F11" s="28" t="str">
        <f>INDEX('[1]категории'!$D$3:$D$21,MATCH(F9,'[1]категории'!$B$3:$B$21,0))</f>
        <v>World</v>
      </c>
      <c r="G11" s="2"/>
    </row>
    <row r="12" spans="1:7" ht="15" thickBot="1" thickTop="1">
      <c r="A12" s="54">
        <v>1</v>
      </c>
      <c r="B12" s="2">
        <v>114</v>
      </c>
      <c r="C12" s="14" t="s">
        <v>12</v>
      </c>
      <c r="D12" s="12">
        <v>1</v>
      </c>
      <c r="E12" s="2"/>
      <c r="F12" s="2"/>
      <c r="G12" s="2"/>
    </row>
    <row r="13" spans="1:7" ht="15" thickBot="1" thickTop="1">
      <c r="A13" s="55"/>
      <c r="B13" s="2"/>
      <c r="C13" s="2"/>
      <c r="D13" s="10"/>
      <c r="E13" s="2"/>
      <c r="F13" s="2"/>
      <c r="G13" s="2"/>
    </row>
    <row r="14" spans="1:7" ht="15" thickBot="1" thickTop="1">
      <c r="A14" s="55">
        <v>1</v>
      </c>
      <c r="B14" s="2">
        <v>200</v>
      </c>
      <c r="C14" s="3" t="s">
        <v>13</v>
      </c>
      <c r="D14" s="12">
        <v>1</v>
      </c>
      <c r="E14" s="2"/>
      <c r="F14" s="2"/>
      <c r="G14" s="2"/>
    </row>
    <row r="15" spans="1:7" ht="15" thickBot="1" thickTop="1">
      <c r="A15" s="55">
        <v>1</v>
      </c>
      <c r="B15" s="2">
        <v>211</v>
      </c>
      <c r="C15" s="5" t="s">
        <v>8</v>
      </c>
      <c r="D15" s="12" t="s">
        <v>14</v>
      </c>
      <c r="E15" s="2"/>
      <c r="F15" s="12" t="s">
        <v>14</v>
      </c>
      <c r="G15" s="2"/>
    </row>
    <row r="16" spans="1:7" ht="16.5" thickBot="1" thickTop="1">
      <c r="A16" s="55">
        <v>1</v>
      </c>
      <c r="B16" s="2">
        <v>212</v>
      </c>
      <c r="C16" s="13" t="s">
        <v>10</v>
      </c>
      <c r="D16" s="25">
        <f>INDEX('[2]категории'!$C$3:$C$21,MATCH(D15,'[2]категории'!$B$3:$B$21,0))</f>
        <v>2</v>
      </c>
      <c r="E16" s="2"/>
      <c r="F16" s="29">
        <f>INDEX('[1]категории'!$C$3:$C$21,MATCH(F15,'[1]категории'!$B$3:$B$21,0))</f>
        <v>2</v>
      </c>
      <c r="G16" s="2"/>
    </row>
    <row r="17" spans="1:7" ht="16.5" thickBot="1" thickTop="1">
      <c r="A17" s="55">
        <v>1</v>
      </c>
      <c r="B17" s="2">
        <v>213</v>
      </c>
      <c r="C17" s="13" t="s">
        <v>11</v>
      </c>
      <c r="D17" s="25" t="str">
        <f>INDEX('[2]категории'!$D$3:$D$21,MATCH(D15,'[2]категории'!$B$3:$B$21,0))</f>
        <v>YEAR</v>
      </c>
      <c r="E17" s="2"/>
      <c r="F17" s="30" t="str">
        <f>INDEX('[1]категории'!$D$3:$D$21,MATCH(F15,'[1]категории'!$B$3:$B$21,0))</f>
        <v>YEAR</v>
      </c>
      <c r="G17" s="2"/>
    </row>
    <row r="18" spans="1:9" ht="15" thickBot="1" thickTop="1">
      <c r="A18" s="54">
        <v>1</v>
      </c>
      <c r="B18" s="2">
        <v>214</v>
      </c>
      <c r="C18" s="15" t="s">
        <v>15</v>
      </c>
      <c r="D18" s="12">
        <v>19</v>
      </c>
      <c r="E18" s="2"/>
      <c r="F18" s="2"/>
      <c r="G18" s="22"/>
      <c r="I18" s="23"/>
    </row>
    <row r="19" spans="1:7" ht="15" thickBot="1" thickTop="1">
      <c r="A19" s="54"/>
      <c r="B19" s="2"/>
      <c r="C19" s="2"/>
      <c r="D19" s="10"/>
      <c r="E19" s="2"/>
      <c r="F19" s="2"/>
      <c r="G19" s="2"/>
    </row>
    <row r="20" spans="1:7" ht="15" thickBot="1" thickTop="1">
      <c r="A20" s="54">
        <v>1</v>
      </c>
      <c r="B20" s="2">
        <v>14</v>
      </c>
      <c r="C20" s="9" t="s">
        <v>16</v>
      </c>
      <c r="D20" s="12" t="s">
        <v>27</v>
      </c>
      <c r="E20" s="2"/>
      <c r="F20" s="2"/>
      <c r="G20" s="2"/>
    </row>
    <row r="21" spans="1:7" ht="15" thickBot="1" thickTop="1">
      <c r="A21" s="54"/>
      <c r="B21" s="2"/>
      <c r="C21" s="2"/>
      <c r="D21" s="10"/>
      <c r="E21" s="2"/>
      <c r="F21" s="2"/>
      <c r="G21" s="2"/>
    </row>
    <row r="22" spans="1:7" ht="15" thickBot="1" thickTop="1">
      <c r="A22" s="54">
        <v>1</v>
      </c>
      <c r="B22" s="2">
        <v>15</v>
      </c>
      <c r="C22" s="9" t="s">
        <v>17</v>
      </c>
      <c r="D22" s="24" t="s">
        <v>28</v>
      </c>
      <c r="E22" s="16"/>
      <c r="F22" s="16"/>
      <c r="G22" s="16"/>
    </row>
    <row r="23" spans="1:7" ht="15" thickBot="1" thickTop="1">
      <c r="A23" s="54"/>
      <c r="B23" s="2"/>
      <c r="C23" s="2"/>
      <c r="D23" s="10"/>
      <c r="E23" s="2"/>
      <c r="F23" s="2"/>
      <c r="G23" s="2"/>
    </row>
    <row r="24" spans="1:7" ht="15" thickBot="1" thickTop="1">
      <c r="A24" s="54">
        <v>1</v>
      </c>
      <c r="B24" s="2">
        <v>16</v>
      </c>
      <c r="C24" s="9" t="s">
        <v>18</v>
      </c>
      <c r="D24" s="12" t="s">
        <v>32</v>
      </c>
      <c r="E24" s="17"/>
      <c r="F24" s="31" t="s">
        <v>29</v>
      </c>
      <c r="G24" s="2"/>
    </row>
    <row r="25" spans="1:7" ht="15" thickBot="1" thickTop="1">
      <c r="A25" s="54"/>
      <c r="B25" s="2"/>
      <c r="C25" s="2"/>
      <c r="D25" s="18"/>
      <c r="E25" s="17"/>
      <c r="F25" s="17"/>
      <c r="G25" s="2"/>
    </row>
    <row r="26" spans="1:7" ht="15" thickBot="1" thickTop="1">
      <c r="A26" s="54">
        <v>1</v>
      </c>
      <c r="B26" s="2">
        <v>17</v>
      </c>
      <c r="C26" s="32" t="s">
        <v>19</v>
      </c>
      <c r="D26" s="19">
        <v>40829</v>
      </c>
      <c r="E26" s="17"/>
      <c r="F26" s="33">
        <v>40719</v>
      </c>
      <c r="G26" s="2"/>
    </row>
    <row r="27" spans="1:7" ht="15" thickBot="1" thickTop="1">
      <c r="A27" s="54"/>
      <c r="B27" s="2"/>
      <c r="C27" s="2"/>
      <c r="D27" s="18"/>
      <c r="E27" s="17"/>
      <c r="F27" s="17"/>
      <c r="G27" s="2"/>
    </row>
    <row r="28" spans="1:7" ht="18.75" thickBot="1" thickTop="1">
      <c r="A28" s="54">
        <v>1</v>
      </c>
      <c r="B28" s="2">
        <v>18</v>
      </c>
      <c r="C28" s="9" t="s">
        <v>20</v>
      </c>
      <c r="D28" s="34">
        <f ca="1">TODAY()</f>
        <v>40976</v>
      </c>
      <c r="E28" s="17"/>
      <c r="F28" s="17"/>
      <c r="G28" s="2"/>
    </row>
    <row r="29" spans="1:7" ht="15" thickBot="1" thickTop="1">
      <c r="A29" s="54"/>
      <c r="B29" s="2"/>
      <c r="C29" s="2"/>
      <c r="D29" s="18"/>
      <c r="E29" s="17"/>
      <c r="F29" s="17"/>
      <c r="G29" s="2"/>
    </row>
    <row r="30" spans="1:7" ht="15" thickBot="1" thickTop="1">
      <c r="A30" s="54">
        <v>1</v>
      </c>
      <c r="B30" s="2">
        <v>19</v>
      </c>
      <c r="C30" s="9" t="s">
        <v>21</v>
      </c>
      <c r="D30" s="12" t="s">
        <v>22</v>
      </c>
      <c r="E30" s="17"/>
      <c r="F30" s="17"/>
      <c r="G30" s="2"/>
    </row>
    <row r="31" spans="1:7" ht="15" thickBot="1" thickTop="1">
      <c r="A31" s="54"/>
      <c r="B31" s="20"/>
      <c r="C31" s="20"/>
      <c r="D31" s="21"/>
      <c r="E31" s="21"/>
      <c r="F31" s="21"/>
      <c r="G31" s="20"/>
    </row>
    <row r="32" spans="1:8" ht="15" thickBot="1" thickTop="1">
      <c r="A32" s="54">
        <v>1</v>
      </c>
      <c r="B32" s="2">
        <v>20</v>
      </c>
      <c r="C32" s="9" t="s">
        <v>23</v>
      </c>
      <c r="D32" s="12" t="s">
        <v>34</v>
      </c>
      <c r="E32" s="17"/>
      <c r="F32" s="35" t="s">
        <v>31</v>
      </c>
      <c r="G32" s="2"/>
      <c r="H32" s="31" t="s">
        <v>33</v>
      </c>
    </row>
    <row r="33" spans="1:7" ht="15" thickBot="1" thickTop="1">
      <c r="A33" s="54"/>
      <c r="B33" s="20"/>
      <c r="C33" s="20"/>
      <c r="D33" s="21"/>
      <c r="E33" s="21"/>
      <c r="F33" s="21"/>
      <c r="G33" s="20"/>
    </row>
    <row r="34" spans="1:12" ht="15" thickTop="1">
      <c r="A34" s="54">
        <v>1</v>
      </c>
      <c r="B34" s="2">
        <v>21</v>
      </c>
      <c r="C34" s="3" t="s">
        <v>24</v>
      </c>
      <c r="D34" s="50" t="s">
        <v>35</v>
      </c>
      <c r="E34" s="51"/>
      <c r="F34" s="51"/>
      <c r="G34" s="51"/>
      <c r="I34" s="52" t="s">
        <v>25</v>
      </c>
      <c r="J34" s="53"/>
      <c r="K34" s="53"/>
      <c r="L34" s="53"/>
    </row>
    <row r="35" spans="1:5" s="20" customFormat="1" ht="15">
      <c r="A35" s="56"/>
      <c r="B35" s="36"/>
      <c r="E35" s="21"/>
    </row>
    <row r="36" spans="1:23" s="20" customFormat="1" ht="15">
      <c r="A36" s="56"/>
      <c r="B36" s="36"/>
      <c r="C36" s="36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5" s="40" customFormat="1" ht="15">
      <c r="A37" s="56"/>
      <c r="B37" s="37"/>
      <c r="C37" s="37"/>
      <c r="D37" s="38" t="s">
        <v>36</v>
      </c>
      <c r="E37" s="39"/>
    </row>
    <row r="38" spans="1:22" s="41" customFormat="1" ht="15">
      <c r="A38" s="56">
        <v>2</v>
      </c>
      <c r="B38" s="41">
        <v>3</v>
      </c>
      <c r="C38" s="41">
        <v>4</v>
      </c>
      <c r="D38" s="41">
        <v>5</v>
      </c>
      <c r="E38" s="41">
        <v>5</v>
      </c>
      <c r="F38" s="41">
        <v>5</v>
      </c>
      <c r="G38" s="41">
        <v>5</v>
      </c>
      <c r="H38" s="41">
        <v>5</v>
      </c>
      <c r="I38" s="41">
        <v>5</v>
      </c>
      <c r="J38" s="41">
        <v>5</v>
      </c>
      <c r="K38" s="41">
        <v>5</v>
      </c>
      <c r="L38" s="41">
        <v>5</v>
      </c>
      <c r="M38" s="41">
        <v>5</v>
      </c>
      <c r="N38" s="41">
        <v>5</v>
      </c>
      <c r="O38" s="41">
        <v>5</v>
      </c>
      <c r="P38" s="41">
        <v>5</v>
      </c>
      <c r="Q38" s="41">
        <v>5</v>
      </c>
      <c r="R38" s="41">
        <v>5</v>
      </c>
      <c r="S38" s="41">
        <v>5</v>
      </c>
      <c r="T38" s="41">
        <v>5</v>
      </c>
      <c r="U38" s="41">
        <v>5</v>
      </c>
      <c r="V38" s="41">
        <v>5</v>
      </c>
    </row>
    <row r="39" spans="1:22" s="41" customFormat="1" ht="15">
      <c r="A39" s="56">
        <v>3</v>
      </c>
      <c r="B39" s="42"/>
      <c r="C39" s="42" t="s">
        <v>37</v>
      </c>
      <c r="D39" s="43">
        <f>INDEX('[3]period'!$D$3:$D$176,MATCH(D40,'[3]period'!$B$3:$B$176,0))</f>
        <v>1991</v>
      </c>
      <c r="E39" s="43">
        <f>INDEX('[3]period'!$D$3:$D$176,MATCH(E40,'[3]period'!$B$3:$B$176,0))</f>
        <v>1992</v>
      </c>
      <c r="F39" s="43">
        <f>INDEX('[3]period'!$D$3:$D$176,MATCH(F40,'[3]period'!$B$3:$B$176,0))</f>
        <v>1993</v>
      </c>
      <c r="G39" s="43">
        <f>INDEX('[3]period'!$D$3:$D$176,MATCH(G40,'[3]period'!$B$3:$B$176,0))</f>
        <v>1994</v>
      </c>
      <c r="H39" s="43">
        <f>INDEX('[3]period'!$D$3:$D$176,MATCH(H40,'[3]period'!$B$3:$B$176,0))</f>
        <v>1995</v>
      </c>
      <c r="I39" s="43">
        <f>INDEX('[3]period'!$D$3:$D$176,MATCH(I40,'[3]period'!$B$3:$B$176,0))</f>
        <v>1996</v>
      </c>
      <c r="J39" s="43">
        <f>INDEX('[3]period'!$D$3:$D$176,MATCH(J40,'[3]period'!$B$3:$B$176,0))</f>
        <v>1997</v>
      </c>
      <c r="K39" s="43">
        <f>INDEX('[3]period'!$D$3:$D$176,MATCH(K40,'[3]period'!$B$3:$B$176,0))</f>
        <v>1998</v>
      </c>
      <c r="L39" s="43">
        <f>INDEX('[3]period'!$D$3:$D$176,MATCH(L40,'[3]period'!$B$3:$B$176,0))</f>
        <v>1999</v>
      </c>
      <c r="M39" s="43">
        <f>INDEX('[3]period'!$D$3:$D$176,MATCH(M40,'[3]period'!$B$3:$B$176,0))</f>
        <v>2000</v>
      </c>
      <c r="N39" s="43">
        <f>INDEX('[3]period'!$D$3:$D$176,MATCH(N40,'[3]period'!$B$3:$B$176,0))</f>
        <v>2001</v>
      </c>
      <c r="O39" s="43">
        <f>INDEX('[3]period'!$D$3:$D$176,MATCH(O40,'[3]period'!$B$3:$B$176,0))</f>
        <v>2002</v>
      </c>
      <c r="P39" s="43">
        <f>INDEX('[3]period'!$D$3:$D$176,MATCH(P40,'[3]period'!$B$3:$B$176,0))</f>
        <v>2003</v>
      </c>
      <c r="Q39" s="43">
        <f>INDEX('[3]period'!$D$3:$D$176,MATCH(Q40,'[3]period'!$B$3:$B$176,0))</f>
        <v>2004</v>
      </c>
      <c r="R39" s="43">
        <f>INDEX('[3]period'!$D$3:$D$176,MATCH(R40,'[3]period'!$B$3:$B$176,0))</f>
        <v>2005</v>
      </c>
      <c r="S39" s="43">
        <f>INDEX('[3]period'!$D$3:$D$176,MATCH(S40,'[3]period'!$B$3:$B$176,0))</f>
        <v>2006</v>
      </c>
      <c r="T39" s="43">
        <f>INDEX('[3]period'!$D$3:$D$176,MATCH(T40,'[3]period'!$B$3:$B$176,0))</f>
        <v>2007</v>
      </c>
      <c r="U39" s="43">
        <f>INDEX('[3]period'!$D$3:$D$176,MATCH(U40,'[3]period'!$B$3:$B$176,0))</f>
        <v>2008</v>
      </c>
      <c r="V39" s="43">
        <f>INDEX('[3]period'!$D$3:$D$176,MATCH(V40,'[3]period'!$B$3:$B$176,0))</f>
        <v>2009</v>
      </c>
    </row>
    <row r="40" spans="1:22" s="20" customFormat="1" ht="15">
      <c r="A40" s="56">
        <v>4</v>
      </c>
      <c r="B40" s="42" t="s">
        <v>37</v>
      </c>
      <c r="C40" s="44" t="s">
        <v>38</v>
      </c>
      <c r="D40" s="45">
        <v>1991</v>
      </c>
      <c r="E40" s="45">
        <v>1992</v>
      </c>
      <c r="F40" s="45">
        <v>1993</v>
      </c>
      <c r="G40" s="45">
        <v>1994</v>
      </c>
      <c r="H40" s="45">
        <v>1995</v>
      </c>
      <c r="I40" s="45">
        <v>1996</v>
      </c>
      <c r="J40" s="45">
        <v>1997</v>
      </c>
      <c r="K40" s="45">
        <v>1998</v>
      </c>
      <c r="L40" s="45">
        <v>1999</v>
      </c>
      <c r="M40" s="45">
        <v>2000</v>
      </c>
      <c r="N40" s="45">
        <v>2001</v>
      </c>
      <c r="O40" s="45">
        <v>2002</v>
      </c>
      <c r="P40" s="45">
        <v>2003</v>
      </c>
      <c r="Q40" s="45">
        <v>2004</v>
      </c>
      <c r="R40" s="45">
        <v>2005</v>
      </c>
      <c r="S40" s="45">
        <v>2006</v>
      </c>
      <c r="T40" s="45">
        <v>2007</v>
      </c>
      <c r="U40" s="45">
        <v>2008</v>
      </c>
      <c r="V40" s="45">
        <v>2009</v>
      </c>
    </row>
    <row r="41" spans="1:22" s="20" customFormat="1" ht="18" thickBot="1">
      <c r="A41" s="56">
        <v>5</v>
      </c>
      <c r="B41" s="46" t="str">
        <f>INDEX('[4]world'!$D$3:$D$346,MATCH(C41,'[4]world'!$B$3:$B$346,0))</f>
        <v>TJ</v>
      </c>
      <c r="C41" s="48" t="s">
        <v>26</v>
      </c>
      <c r="D41" s="47">
        <v>10.4</v>
      </c>
      <c r="E41" s="47">
        <v>8.4</v>
      </c>
      <c r="F41" s="47">
        <v>9.8</v>
      </c>
      <c r="G41" s="47">
        <v>6.9</v>
      </c>
      <c r="H41" s="47">
        <v>5.7</v>
      </c>
      <c r="I41" s="47">
        <v>4.8</v>
      </c>
      <c r="J41" s="47">
        <v>4.7</v>
      </c>
      <c r="K41" s="47">
        <v>3.8</v>
      </c>
      <c r="L41" s="47">
        <v>3.9</v>
      </c>
      <c r="M41" s="47">
        <v>4.2</v>
      </c>
      <c r="N41" s="47">
        <v>4.6</v>
      </c>
      <c r="O41" s="47">
        <v>5</v>
      </c>
      <c r="P41" s="47">
        <v>6</v>
      </c>
      <c r="Q41" s="47">
        <v>7.1</v>
      </c>
      <c r="R41" s="47">
        <v>7.6</v>
      </c>
      <c r="S41" s="47">
        <v>8.2</v>
      </c>
      <c r="T41" s="47">
        <v>13.7</v>
      </c>
      <c r="U41" s="47">
        <v>14.6</v>
      </c>
      <c r="V41" s="47">
        <v>13.5</v>
      </c>
    </row>
    <row r="42" ht="15" thickTop="1"/>
  </sheetData>
  <sheetProtection/>
  <mergeCells count="3">
    <mergeCell ref="B1:D1"/>
    <mergeCell ref="D34:G34"/>
    <mergeCell ref="I34:L34"/>
  </mergeCells>
  <hyperlinks>
    <hyperlink ref="E22" r:id="rId1" display="http://demoscope.ru/weekly/app/app4089.xls"/>
  </hyperlinks>
  <printOptions/>
  <pageMargins left="0.7" right="0.7" top="0.75" bottom="0.75" header="0.3" footer="0.3"/>
  <pageSetup horizontalDpi="180" verticalDpi="18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2012-03-08T07:15:11Z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