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<sst xmlns="http://schemas.openxmlformats.org/spreadsheetml/2006/main" count="238" uniqueCount="139">
  <si>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</si>
  <si>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</si>
  <si>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</si>
  <si>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</si>
  <si>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</si>
  <si>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</si>
  <si>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</si>
  <si>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</si>
  <si>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</si>
  <si>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</si>
  <si>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</si>
  <si>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</si>
  <si>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</si>
  <si>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</si>
  <si>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</si>
  <si>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</si>
  <si>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</si>
  <si>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</si>
  <si>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</si>
  <si>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</si>
  <si>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</si>
  <si>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</si>
  <si>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</si>
  <si>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</si>
  <si>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название категории 2</t>
  </si>
  <si>
    <t>№ категории 2 п/п</t>
  </si>
  <si>
    <t>код категории 2</t>
  </si>
  <si>
    <t>Число строк категории 2</t>
  </si>
  <si>
    <t>Коэффициенты смертности по причинам смерти</t>
  </si>
  <si>
    <t>М e t a</t>
  </si>
  <si>
    <t>Смертность населения в ДТП в расчете на 100 тыс. человек населения, 2008-2013</t>
  </si>
  <si>
    <t>Регионы РФ</t>
  </si>
  <si>
    <t>причина смерти</t>
  </si>
  <si>
    <t>http://fedstat.ru/indicator/data.do</t>
  </si>
  <si>
    <t>Гудкова Т.Б.</t>
  </si>
  <si>
    <t>gud_014.xls</t>
  </si>
  <si>
    <t>код</t>
  </si>
  <si>
    <t>Регион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</si>
  <si>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</si>
  <si>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</si>
  <si>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</si>
  <si>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</si>
  <si>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</si>
  <si>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</si>
  <si>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</si>
  <si>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</si>
  <si>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</si>
  <si>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</si>
  <si>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</si>
  <si>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</si>
  <si>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</si>
  <si>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</si>
  <si>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</si>
  <si>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</si>
  <si>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</si>
  <si>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</si>
  <si>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</si>
  <si>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</si>
  <si>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</si>
  <si>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</si>
  <si>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</si>
  <si>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</si>
  <si>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</si>
  <si>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</si>
  <si>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</si>
  <si>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</si>
  <si>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</si>
  <si>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</si>
  <si>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</si>
  <si>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</si>
  <si>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</si>
  <si>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</si>
  <si>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</si>
  <si>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</si>
  <si>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</si>
  <si>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</si>
  <si>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</si>
  <si>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</si>
  <si>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</si>
  <si>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</si>
  <si>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</si>
  <si>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</si>
  <si>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</si>
  <si>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</si>
  <si>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</si>
  <si>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</si>
  <si>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</si>
  <si>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</si>
  <si>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</si>
  <si>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</si>
  <si>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</si>
  <si>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</si>
  <si>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</si>
  <si>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</si>
  <si>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</si>
  <si>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</si>
  <si>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</si>
  <si>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</si>
  <si>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</si>
  <si>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</si>
  <si>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</si>
  <si>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</si>
  <si>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</si>
  <si>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</si>
  <si>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</si>
  <si>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</si>
  <si>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</si>
  <si>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</si>
  <si>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</si>
  <si>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</si>
  <si>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</si>
  <si>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</si>
  <si>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</si>
  <si>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</si>
  <si>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</si>
  <si>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</si>
  <si>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</si>
  <si>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</si>
  <si>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</si>
  <si>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</si>
  <si>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</si>
  <si>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</si>
  <si>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</si>
  <si>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</si>
  <si>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</si>
  <si>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</si>
  <si>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</si>
  <si>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</si>
  <si>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Причина смерти</t>
  </si>
  <si>
    <t>в том числе от дорожно-транспортных происшествий</t>
  </si>
  <si>
    <t>Массив получен путем копирования содержимого Excel файла по запросу в ЕМИСС</t>
  </si>
  <si>
    <t>Архангельская область без АО</t>
  </si>
  <si>
    <t>Архангельская область</t>
  </si>
  <si>
    <t>г.Санкт-Петербург и Ленинградская область</t>
  </si>
  <si>
    <t>Тюменская область без АО</t>
  </si>
  <si>
    <t>Тюменская область</t>
  </si>
  <si>
    <t>на 100000 населения в год</t>
  </si>
  <si>
    <t>Единая межведомственная информационно-статистическая система: Министерство внутренних дел</t>
  </si>
  <si>
    <t>Смертность населения в ДТП по регионам России, 2008-2013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</si>
</sst>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#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6" borderId="15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left" vertical="center"/>
    </xf>
    <xf numFmtId="0" fontId="11" fillId="36" borderId="17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4" fillId="38" borderId="2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left" vertical="center" wrapText="1"/>
    </xf>
    <xf numFmtId="0" fontId="10" fillId="38" borderId="23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56" fillId="38" borderId="24" xfId="0" applyFont="1" applyFill="1" applyBorder="1" applyAlignment="1">
      <alignment horizontal="center" vertical="top" wrapText="1"/>
    </xf>
    <xf numFmtId="170" fontId="56" fillId="39" borderId="25" xfId="0" applyNumberFormat="1" applyFont="1" applyFill="1" applyBorder="1" applyAlignment="1">
      <alignment horizontal="center" vertical="center"/>
    </xf>
    <xf numFmtId="0" fontId="56" fillId="38" borderId="20" xfId="0" applyFont="1" applyFill="1" applyBorder="1" applyAlignment="1">
      <alignment horizontal="center" vertical="top" wrapText="1"/>
    </xf>
    <xf numFmtId="170" fontId="56" fillId="39" borderId="20" xfId="0" applyNumberFormat="1" applyFont="1" applyFill="1" applyBorder="1" applyAlignment="1">
      <alignment horizontal="center" vertical="center"/>
    </xf>
    <xf numFmtId="3" fontId="56" fillId="39" borderId="20" xfId="0" applyNumberFormat="1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7" fillId="40" borderId="0" xfId="0" applyFont="1" applyFill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14" fillId="4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</row>
        <row r="5">
          <cell r="B5">
            <v>1</v>
          </cell>
          <cell r="C5">
            <v>2</v>
          </cell>
        </row>
        <row r="6">
          <cell r="B6" t="str">
            <v>Общий коэффициент смертности</v>
          </cell>
          <cell r="C6">
            <v>1</v>
          </cell>
        </row>
        <row r="7">
          <cell r="B7" t="str">
            <v>Коэффициент естественного прироста</v>
          </cell>
          <cell r="C7">
            <v>2</v>
          </cell>
        </row>
        <row r="8">
          <cell r="B8" t="str">
            <v>Общий коэффициент рождаемости</v>
          </cell>
          <cell r="C8">
            <v>3</v>
          </cell>
        </row>
        <row r="9">
          <cell r="B9" t="str">
            <v>Коэффициент суммарной рождаемости</v>
          </cell>
          <cell r="C9">
            <v>4</v>
          </cell>
        </row>
        <row r="10">
          <cell r="B10" t="str">
            <v>Коэффициент младенческой смертности</v>
          </cell>
          <cell r="C10">
            <v>5</v>
          </cell>
        </row>
        <row r="11">
          <cell r="B11" t="str">
            <v>Нетто-коэффициент воспроизводства</v>
          </cell>
          <cell r="C11">
            <v>6</v>
          </cell>
        </row>
        <row r="12">
          <cell r="B12" t="str">
            <v>Общий коэффициент разводимости</v>
          </cell>
          <cell r="C12">
            <v>7</v>
          </cell>
        </row>
        <row r="13">
          <cell r="B13" t="str">
            <v>Общий прирост населения</v>
          </cell>
          <cell r="C13">
            <v>8</v>
          </cell>
        </row>
        <row r="14">
          <cell r="B14" t="str">
            <v>Возрастные коэффициенты рождаемости</v>
          </cell>
          <cell r="C14">
            <v>9</v>
          </cell>
        </row>
        <row r="15">
          <cell r="B15" t="str">
            <v>Число умерших</v>
          </cell>
          <cell r="C15">
            <v>10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</row>
        <row r="19">
          <cell r="B19" t="str">
            <v>Численность населения на начало года</v>
          </cell>
          <cell r="C19">
            <v>14</v>
          </cell>
        </row>
        <row r="20">
          <cell r="B20" t="str">
            <v>Число родившихся</v>
          </cell>
          <cell r="C20">
            <v>15</v>
          </cell>
        </row>
        <row r="21">
          <cell r="B21" t="str">
            <v>Естественный прирост</v>
          </cell>
          <cell r="C21">
            <v>16</v>
          </cell>
        </row>
        <row r="22">
          <cell r="B22" t="str">
            <v>Общий коэффициент брачности</v>
          </cell>
          <cell r="C22">
            <v>17</v>
          </cell>
        </row>
        <row r="23">
          <cell r="B23" t="str">
            <v>Число родившихся живыми</v>
          </cell>
          <cell r="C23">
            <v>18</v>
          </cell>
        </row>
        <row r="24">
          <cell r="B24" t="str">
            <v>Среднегодовая численность населения</v>
          </cell>
          <cell r="C24">
            <v>19</v>
          </cell>
        </row>
        <row r="25">
          <cell r="B25" t="str">
            <v>Младенческая смертность</v>
          </cell>
          <cell r="C25">
            <v>20</v>
          </cell>
        </row>
        <row r="26">
          <cell r="B26" t="str">
            <v>Число браков</v>
          </cell>
          <cell r="C26">
            <v>21</v>
          </cell>
        </row>
        <row r="27">
          <cell r="B27" t="str">
            <v>Число разводов</v>
          </cell>
          <cell r="C27">
            <v>22</v>
          </cell>
        </row>
        <row r="28">
          <cell r="B28" t="str">
            <v>Коэффициент абортов</v>
          </cell>
          <cell r="C28">
            <v>23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</row>
        <row r="30">
          <cell r="B30" t="str">
            <v>Коэффициент мертворождаемости</v>
          </cell>
          <cell r="C30">
            <v>25</v>
          </cell>
        </row>
        <row r="31">
          <cell r="B31" t="str">
            <v>Коэффициент неонатальной смертности</v>
          </cell>
          <cell r="C31">
            <v>26</v>
          </cell>
        </row>
        <row r="32">
          <cell r="B32" t="str">
            <v>Коэффициент перинатальной смертности</v>
          </cell>
          <cell r="C32">
            <v>27</v>
          </cell>
        </row>
        <row r="33">
          <cell r="B33" t="str">
            <v>Внебрачная рождаемость</v>
          </cell>
          <cell r="C33">
            <v>28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</row>
        <row r="35">
          <cell r="B35" t="str">
            <v>Итоговая рождаемость</v>
          </cell>
          <cell r="C35">
            <v>30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</row>
        <row r="37">
          <cell r="B37" t="str">
            <v>Демографическая нагрузка</v>
          </cell>
          <cell r="C37">
            <v>32</v>
          </cell>
        </row>
        <row r="38">
          <cell r="B38" t="str">
            <v>Общий коэффициент прироста населения</v>
          </cell>
          <cell r="C38">
            <v>33</v>
          </cell>
        </row>
        <row r="39">
          <cell r="B39" t="str">
            <v>Национальный состав мигрантов</v>
          </cell>
          <cell r="C39">
            <v>34</v>
          </cell>
        </row>
        <row r="40">
          <cell r="B40" t="str">
            <v>Гражданство международных мигрантов</v>
          </cell>
          <cell r="C40">
            <v>35</v>
          </cell>
        </row>
        <row r="41">
          <cell r="B41" t="str">
            <v>Миграционный прирост населения</v>
          </cell>
          <cell r="C41">
            <v>36</v>
          </cell>
        </row>
        <row r="42">
          <cell r="B42" t="str">
            <v>Коэффициент миграционного прироста</v>
          </cell>
          <cell r="C42">
            <v>37</v>
          </cell>
        </row>
        <row r="43">
          <cell r="B43" t="str">
            <v>Число внебрачных рождений</v>
          </cell>
          <cell r="C43">
            <v>38</v>
          </cell>
        </row>
        <row r="44">
          <cell r="B44" t="str">
            <v>Прогноз численности населения</v>
          </cell>
          <cell r="C44">
            <v>39</v>
          </cell>
        </row>
        <row r="45">
          <cell r="B45" t="str">
            <v>Число мертворождений</v>
          </cell>
          <cell r="C45">
            <v>40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</row>
        <row r="47">
          <cell r="B47" t="str">
            <v>Средний возраст населения</v>
          </cell>
          <cell r="C47">
            <v>42</v>
          </cell>
        </row>
        <row r="48">
          <cell r="B48" t="str">
            <v>Число легальных абортов</v>
          </cell>
          <cell r="C48">
            <v>43</v>
          </cell>
        </row>
        <row r="49">
          <cell r="B49" t="str">
            <v>Число легальных искусственных абортов</v>
          </cell>
          <cell r="C49">
            <v>43</v>
          </cell>
        </row>
        <row r="50">
          <cell r="B50" t="str">
            <v>Доля первых браков</v>
          </cell>
          <cell r="C50">
            <v>44</v>
          </cell>
        </row>
        <row r="51">
          <cell r="B51" t="str">
            <v>Плотность населения</v>
          </cell>
          <cell r="C51">
            <v>45</v>
          </cell>
        </row>
        <row r="52">
          <cell r="B52" t="str">
            <v>Численность иностранцев</v>
          </cell>
          <cell r="C52">
            <v>46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</row>
        <row r="54">
          <cell r="B54" t="str">
            <v>Число абортов на 100 рождений</v>
          </cell>
          <cell r="C54">
            <v>23</v>
          </cell>
        </row>
        <row r="55">
          <cell r="B55" t="str">
            <v>Вступившие в брак по возрасту невесты</v>
          </cell>
          <cell r="C55">
            <v>48</v>
          </cell>
        </row>
        <row r="56">
          <cell r="B56" t="str">
            <v>Вступившие в брак по возрасту жениха</v>
          </cell>
          <cell r="C56">
            <v>49</v>
          </cell>
        </row>
        <row r="57">
          <cell r="B57" t="str">
            <v>Число умерших по причинам смерти</v>
          </cell>
          <cell r="C57">
            <v>50</v>
          </cell>
        </row>
        <row r="58">
          <cell r="B58" t="str">
            <v>Медианный возраст населения</v>
          </cell>
          <cell r="C58">
            <v>51</v>
          </cell>
        </row>
        <row r="59">
          <cell r="B59" t="str">
            <v>Ожидаемая продолжительность жизни</v>
          </cell>
          <cell r="C59">
            <v>52</v>
          </cell>
        </row>
        <row r="60">
          <cell r="B60" t="str">
            <v>Доля населения по возрастным группам</v>
          </cell>
          <cell r="C60">
            <v>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>
            <v>1</v>
          </cell>
          <cell r="D5">
            <v>3</v>
          </cell>
        </row>
        <row r="6">
          <cell r="B6" t="str">
            <v>Общий коэффициент смертности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D7" t="str">
            <v>RNI</v>
          </cell>
        </row>
        <row r="8">
          <cell r="B8" t="str">
            <v>Общий коэффициент рождаемости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D12" t="str">
            <v>CDiR</v>
          </cell>
        </row>
        <row r="13">
          <cell r="B13" t="str">
            <v>Общий прирост населения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D14" t="str">
            <v>ASFR</v>
          </cell>
        </row>
        <row r="15">
          <cell r="B15" t="str">
            <v>Число умерших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D19" t="str">
            <v>POP</v>
          </cell>
        </row>
        <row r="20">
          <cell r="B20" t="str">
            <v>Число родившихся</v>
          </cell>
          <cell r="D20" t="str">
            <v>Births</v>
          </cell>
        </row>
        <row r="21">
          <cell r="B21" t="str">
            <v>Естественный прирост</v>
          </cell>
          <cell r="D21" t="str">
            <v>Nat_in</v>
          </cell>
        </row>
        <row r="22">
          <cell r="B22" t="str">
            <v>Общий коэффициент брачности</v>
          </cell>
          <cell r="D22" t="str">
            <v>CMaR</v>
          </cell>
        </row>
        <row r="23">
          <cell r="B23" t="str">
            <v>Число родившихся живыми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D24" t="str">
            <v>MYPOP</v>
          </cell>
        </row>
        <row r="25">
          <cell r="B25" t="str">
            <v>Младенческая смертность</v>
          </cell>
          <cell r="D25" t="str">
            <v>Inf_Mor</v>
          </cell>
        </row>
        <row r="26">
          <cell r="B26" t="str">
            <v>Число браков</v>
          </cell>
          <cell r="D26" t="str">
            <v>Marriages</v>
          </cell>
        </row>
        <row r="27">
          <cell r="B27" t="str">
            <v>Число разводов</v>
          </cell>
          <cell r="D27" t="str">
            <v>Div</v>
          </cell>
        </row>
        <row r="28">
          <cell r="B28" t="str">
            <v>Коэффициент абортов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D32" t="str">
            <v>PerMR</v>
          </cell>
        </row>
        <row r="33">
          <cell r="B33" t="str">
            <v>Внебрачная рождаемость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D34" t="str">
            <v>MAW1M</v>
          </cell>
        </row>
        <row r="35">
          <cell r="B35" t="str">
            <v>Итоговая рождаемость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D36" t="str">
            <v>MACB</v>
          </cell>
        </row>
        <row r="37">
          <cell r="B37" t="str">
            <v>Демографическая нагрузка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D38" t="str">
            <v>PIR</v>
          </cell>
        </row>
        <row r="39">
          <cell r="B39" t="str">
            <v>Национальный состав мигрантов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D42" t="str">
            <v>NetMiR</v>
          </cell>
        </row>
        <row r="43">
          <cell r="B43" t="str">
            <v>Число внебрачных рождений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D44" t="str">
            <v>PopProj</v>
          </cell>
        </row>
        <row r="45">
          <cell r="B45" t="str">
            <v>Число мертворождений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D46" t="str">
            <v>ENeoMR</v>
          </cell>
        </row>
        <row r="47">
          <cell r="B47" t="str">
            <v>Средний возраст населения</v>
          </cell>
          <cell r="D47" t="str">
            <v>MeAge</v>
          </cell>
        </row>
        <row r="48">
          <cell r="B48" t="str">
            <v>Число легальных абортов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D49" t="str">
            <v>LeAb</v>
          </cell>
        </row>
        <row r="50">
          <cell r="B50" t="str">
            <v>Доля первых браков</v>
          </cell>
          <cell r="D50" t="str">
            <v>Per1Ma</v>
          </cell>
        </row>
        <row r="51">
          <cell r="B51" t="str">
            <v>Плотность населения</v>
          </cell>
          <cell r="D51" t="str">
            <v>PoDens</v>
          </cell>
        </row>
        <row r="52">
          <cell r="B52" t="str">
            <v>Численность иностранцев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D53" t="str">
            <v>ForBor</v>
          </cell>
        </row>
        <row r="54">
          <cell r="B54" t="str">
            <v>Число абортов на 100 рождений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D57" t="str">
            <v>DeaCau</v>
          </cell>
        </row>
        <row r="58">
          <cell r="B58" t="str">
            <v>Медианный возраст населения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D60" t="str">
            <v>PerAge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резерв</v>
          </cell>
          <cell r="D143" t="str">
            <v>void</v>
          </cell>
        </row>
        <row r="144">
          <cell r="B144" t="str">
            <v>резерв</v>
          </cell>
          <cell r="D144" t="str">
            <v>void</v>
          </cell>
        </row>
        <row r="145">
          <cell r="B145" t="str">
            <v>резерв</v>
          </cell>
          <cell r="D145" t="str">
            <v>void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  <sheetData sheetId="2">
        <row r="3">
          <cell r="B3" t="str">
            <v>болезни органов дыхания (148-164)</v>
          </cell>
          <cell r="D3" t="str">
            <v>148_164</v>
          </cell>
        </row>
        <row r="4">
          <cell r="B4" t="str">
            <v>болезни органов пищеварения (165-179)</v>
          </cell>
          <cell r="D4" t="str">
            <v>165_179</v>
          </cell>
        </row>
        <row r="5">
          <cell r="B5" t="str">
            <v>болезни системы кровообращения (115-147)</v>
          </cell>
          <cell r="D5" t="str">
            <v>115_147</v>
          </cell>
        </row>
        <row r="6">
          <cell r="B6" t="str">
            <v>внешние причины (239-256,272-274)</v>
          </cell>
          <cell r="D6" t="str">
            <v>239_</v>
          </cell>
        </row>
        <row r="7">
          <cell r="B7" t="str">
            <v>все виды транспортных несчастных случаев (239-241,272-274)</v>
          </cell>
          <cell r="D7" t="str">
            <v>239_</v>
          </cell>
        </row>
        <row r="8">
          <cell r="B8" t="str">
            <v>всего умерших от всех причин (1-228, 239-256,272-274)</v>
          </cell>
          <cell r="D8" t="str">
            <v>TOT</v>
          </cell>
        </row>
        <row r="9">
          <cell r="B9" t="str">
            <v>некоторые инфекционные и паразитарные болезни (1-55)</v>
          </cell>
          <cell r="D9" t="str">
            <v>1_55</v>
          </cell>
        </row>
        <row r="10">
          <cell r="B10" t="str">
            <v>новообразования (56-89)</v>
          </cell>
          <cell r="D10" t="str">
            <v>56_89</v>
          </cell>
        </row>
        <row r="11">
          <cell r="B11" t="str">
            <v>самоубийства (249)</v>
          </cell>
          <cell r="D11">
            <v>249</v>
          </cell>
        </row>
        <row r="12">
          <cell r="B12" t="str">
            <v>случайные отравления алкоголем (247)</v>
          </cell>
          <cell r="D12">
            <v>247</v>
          </cell>
        </row>
        <row r="13">
          <cell r="B13" t="str">
            <v>убийства (250)</v>
          </cell>
          <cell r="D13">
            <v>250</v>
          </cell>
        </row>
        <row r="14">
          <cell r="B14" t="str">
            <v>От всех причин</v>
          </cell>
          <cell r="D14" t="str">
            <v>TOT</v>
          </cell>
        </row>
        <row r="15">
          <cell r="B15" t="str">
            <v>Класс I </v>
          </cell>
          <cell r="D15" t="str">
            <v>Cl_1</v>
          </cell>
        </row>
        <row r="16">
          <cell r="B16" t="str">
            <v>Класс II</v>
          </cell>
          <cell r="D16" t="str">
            <v>Cl_2</v>
          </cell>
        </row>
        <row r="17">
          <cell r="B17" t="str">
            <v>Класс IX </v>
          </cell>
          <cell r="D17" t="str">
            <v>Cl_9</v>
          </cell>
        </row>
        <row r="18">
          <cell r="B18" t="str">
            <v>Класс X </v>
          </cell>
          <cell r="D18" t="str">
            <v>Cl_10</v>
          </cell>
        </row>
        <row r="19">
          <cell r="B19" t="str">
            <v>Класс XI </v>
          </cell>
          <cell r="D19" t="str">
            <v>Cl_11</v>
          </cell>
        </row>
        <row r="20">
          <cell r="B20" t="str">
            <v>Класс XX </v>
          </cell>
          <cell r="D20" t="str">
            <v>Cl_20</v>
          </cell>
        </row>
        <row r="21">
          <cell r="B21" t="str">
            <v>Умершие в возрасте до 1 года от всех причин</v>
          </cell>
          <cell r="D21" t="str">
            <v>TOT</v>
          </cell>
        </row>
        <row r="22">
          <cell r="B22" t="str">
            <v>от некоторых инфекционных и паразитарных болезней</v>
          </cell>
          <cell r="D22">
            <v>810</v>
          </cell>
        </row>
        <row r="23">
          <cell r="B23" t="str">
            <v>от кишечных инфекций</v>
          </cell>
          <cell r="D23">
            <v>812</v>
          </cell>
        </row>
        <row r="24">
          <cell r="B24" t="str">
            <v>от септицемии</v>
          </cell>
          <cell r="D24">
            <v>814</v>
          </cell>
        </row>
        <row r="25">
          <cell r="B25" t="str">
            <v>от болезней эндокринной системы, расстройства питания, нарушения обмена веществ</v>
          </cell>
          <cell r="D25">
            <v>820</v>
          </cell>
        </row>
        <row r="26">
          <cell r="B26" t="str">
            <v>от болезней нервной системы</v>
          </cell>
          <cell r="D26">
            <v>830</v>
          </cell>
        </row>
        <row r="27">
          <cell r="B27" t="str">
            <v>из них от менингита, за исключением менингита при инфекционных и паразитарных заболеваниях</v>
          </cell>
          <cell r="D27">
            <v>832</v>
          </cell>
        </row>
        <row r="28">
          <cell r="B28" t="str">
            <v>от болезней глаза и его придаточного аппарата</v>
          </cell>
          <cell r="D28">
            <v>840</v>
          </cell>
        </row>
        <row r="29">
          <cell r="B29" t="str">
            <v>от болезней уха и сосцевидного отростка</v>
          </cell>
          <cell r="D29">
            <v>860</v>
          </cell>
        </row>
        <row r="30">
          <cell r="B30" t="str">
            <v>от болезней оpганов дыхания</v>
          </cell>
          <cell r="D30">
            <v>880</v>
          </cell>
        </row>
        <row r="31">
          <cell r="B31" t="str">
            <v>от пневмоний</v>
          </cell>
          <cell r="D31">
            <v>882</v>
          </cell>
        </row>
        <row r="32">
          <cell r="B32" t="str">
            <v>от гриппа</v>
          </cell>
          <cell r="D32">
            <v>884</v>
          </cell>
        </row>
        <row r="33">
          <cell r="B33" t="str">
            <v>от болезней оpганов пищеваpения</v>
          </cell>
          <cell r="D33">
            <v>900</v>
          </cell>
        </row>
        <row r="34">
          <cell r="B34" t="str">
            <v>от вpожденных аномалий (пороков развития), деформаций и хромосомных нарушений</v>
          </cell>
          <cell r="D34">
            <v>920</v>
          </cell>
        </row>
        <row r="35">
          <cell r="B35" t="str">
            <v>от врожденной гидроцефалии и спина бифида</v>
          </cell>
          <cell r="D35">
            <v>922</v>
          </cell>
        </row>
        <row r="36">
          <cell r="B36" t="str">
            <v>от врожденных аномалий системы кровообращения</v>
          </cell>
          <cell r="D36">
            <v>924</v>
          </cell>
        </row>
        <row r="37">
          <cell r="B37" t="str">
            <v>от отдельных состояний, возникающих в перинатальном периоде</v>
          </cell>
          <cell r="D37">
            <v>940</v>
          </cell>
        </row>
        <row r="38">
          <cell r="B38" t="str">
            <v>от родовых травм</v>
          </cell>
          <cell r="D38">
            <v>942</v>
          </cell>
        </row>
        <row r="39">
          <cell r="B39" t="str">
            <v>от внутриматочной гипоксии и асфиксии в родах</v>
          </cell>
          <cell r="D39">
            <v>944</v>
          </cell>
        </row>
        <row r="40">
          <cell r="B40" t="str">
            <v>от внешних причин смерти  </v>
          </cell>
          <cell r="D40">
            <v>970</v>
          </cell>
        </row>
        <row r="41">
          <cell r="B41" t="str">
            <v>Умершие от всех причин</v>
          </cell>
          <cell r="D41" t="str">
            <v>TOT</v>
          </cell>
        </row>
        <row r="42">
          <cell r="B42" t="str">
            <v>от болезней системы кpовообращения</v>
          </cell>
          <cell r="D42">
            <v>1002</v>
          </cell>
        </row>
        <row r="43">
          <cell r="B43" t="str">
            <v>от гипертонической болезни с преимущественным поражением сердца и/или почек</v>
          </cell>
          <cell r="D43">
            <v>1003</v>
          </cell>
        </row>
        <row r="44">
          <cell r="B44" t="str">
            <v>от ишемической болезни сердца</v>
          </cell>
          <cell r="D44">
            <v>1004</v>
          </cell>
        </row>
        <row r="45">
          <cell r="B45" t="str">
            <v>в том числе от инфаркта миокарда</v>
          </cell>
          <cell r="D45">
            <v>1005</v>
          </cell>
        </row>
        <row r="46">
          <cell r="B46" t="str">
            <v>от других болезней сердца</v>
          </cell>
          <cell r="D46">
            <v>1006</v>
          </cell>
        </row>
        <row r="47">
          <cell r="B47" t="str">
            <v>от цереброваскулярных болезней</v>
          </cell>
          <cell r="D47">
            <v>1007</v>
          </cell>
        </row>
        <row r="48">
          <cell r="B48" t="str">
            <v>от новообpазований</v>
          </cell>
          <cell r="D48">
            <v>1008</v>
          </cell>
        </row>
        <row r="49">
          <cell r="B49" t="str">
            <v>из них от злокачественных</v>
          </cell>
          <cell r="D49">
            <v>1009</v>
          </cell>
        </row>
        <row r="50">
          <cell r="B50" t="str">
            <v>органов дыхания и грудной клетки</v>
          </cell>
          <cell r="D50">
            <v>1010</v>
          </cell>
        </row>
        <row r="51">
          <cell r="B51" t="str">
            <v>органов пищеварения</v>
          </cell>
          <cell r="D51">
            <v>1011</v>
          </cell>
        </row>
        <row r="52">
          <cell r="B52" t="str">
            <v>от внешних причин смерти</v>
          </cell>
          <cell r="D52">
            <v>1012</v>
          </cell>
        </row>
        <row r="53">
          <cell r="B53" t="str">
            <v>от случайных отравлений алкоголем</v>
          </cell>
          <cell r="D53">
            <v>1013</v>
          </cell>
        </row>
        <row r="54">
          <cell r="B54" t="str">
            <v>от всех видов транспортных несчастных случаев</v>
          </cell>
          <cell r="D54">
            <v>1014</v>
          </cell>
        </row>
        <row r="55">
          <cell r="B55" t="str">
            <v>в том числе от дорожно-транспортных происшествий</v>
          </cell>
          <cell r="D55">
            <v>1015</v>
          </cell>
        </row>
        <row r="56">
          <cell r="B56" t="str">
            <v>от самоубийств</v>
          </cell>
          <cell r="D56">
            <v>1016</v>
          </cell>
        </row>
        <row r="57">
          <cell r="B57" t="str">
            <v>от убийств</v>
          </cell>
          <cell r="D57">
            <v>1017</v>
          </cell>
        </row>
        <row r="58">
          <cell r="B58" t="str">
            <v>от повреждений с неопределенными намерениями</v>
          </cell>
          <cell r="D58">
            <v>1018</v>
          </cell>
        </row>
        <row r="59">
          <cell r="B59" t="str">
            <v>от случайных падений</v>
          </cell>
          <cell r="D59">
            <v>1019</v>
          </cell>
        </row>
        <row r="60">
          <cell r="B60" t="str">
            <v>от случайных утоплений</v>
          </cell>
          <cell r="D60">
            <v>1020</v>
          </cell>
        </row>
        <row r="61">
          <cell r="B61" t="str">
            <v>от случайных несчастных случаев,вызванных воздействием электрического тока, радиации и экстремальной температуры или атмосферного давления</v>
          </cell>
          <cell r="D61">
            <v>1021</v>
          </cell>
        </row>
        <row r="62">
          <cell r="B62" t="str">
            <v>от случайных несчастных случаев, вызванных воздействием дыма, огня и пламени</v>
          </cell>
          <cell r="D62">
            <v>1022</v>
          </cell>
        </row>
        <row r="63">
          <cell r="B63" t="str">
            <v>от болезней оpганов дыхания</v>
          </cell>
          <cell r="D63">
            <v>1023</v>
          </cell>
        </row>
        <row r="64">
          <cell r="B64" t="str">
            <v>от пневмоний</v>
          </cell>
          <cell r="D64">
            <v>1024</v>
          </cell>
        </row>
        <row r="65">
          <cell r="B65" t="str">
            <v>от хронических болезней нижних дыхательных путей</v>
          </cell>
          <cell r="D65">
            <v>1025</v>
          </cell>
        </row>
        <row r="66">
          <cell r="B66" t="str">
            <v>в том числе от астмы</v>
          </cell>
          <cell r="D66">
            <v>1026</v>
          </cell>
        </row>
        <row r="67">
          <cell r="B67" t="str">
            <v>от болезней оpганов пищеваpения</v>
          </cell>
          <cell r="D67">
            <v>1027</v>
          </cell>
        </row>
        <row r="68">
          <cell r="B68" t="str">
            <v>от язвенной болезни</v>
          </cell>
          <cell r="D68">
            <v>1028</v>
          </cell>
        </row>
        <row r="69">
          <cell r="B69" t="str">
            <v>от болезней печени</v>
          </cell>
          <cell r="D69">
            <v>1029</v>
          </cell>
        </row>
        <row r="70">
          <cell r="B70" t="str">
            <v>в том числе от алкогольной болезни печени</v>
          </cell>
          <cell r="D70">
            <v>1030</v>
          </cell>
        </row>
        <row r="71">
          <cell r="B71" t="str">
            <v>от желчекаменной болезни и холецистита</v>
          </cell>
          <cell r="D71">
            <v>1031</v>
          </cell>
        </row>
        <row r="72">
          <cell r="B72" t="str">
            <v>от болезней поджелудочной железы</v>
          </cell>
          <cell r="D72">
            <v>1032</v>
          </cell>
        </row>
        <row r="73">
          <cell r="B73" t="str">
            <v>от некоторых инфекционных и паpазитаpных болезней </v>
          </cell>
          <cell r="D73">
            <v>1033</v>
          </cell>
        </row>
        <row r="74">
          <cell r="B74" t="str">
            <v>от кишечных инфекций</v>
          </cell>
          <cell r="D74">
            <v>1034</v>
          </cell>
        </row>
        <row r="75">
          <cell r="B75" t="str">
            <v>от туберкулеза (всех форм)</v>
          </cell>
          <cell r="D75">
            <v>1035</v>
          </cell>
        </row>
        <row r="76">
          <cell r="B76" t="str">
            <v>от вирусного гепатита</v>
          </cell>
          <cell r="D76">
            <v>1036</v>
          </cell>
        </row>
        <row r="77">
          <cell r="B77" t="str">
            <v>от болезни, вызванной вирусом     иммунодефицита человека (ВИЧ)</v>
          </cell>
          <cell r="D77">
            <v>1037</v>
          </cell>
        </row>
        <row r="78">
          <cell r="B78" t="str">
            <v>от болезней мочеполовой системы</v>
          </cell>
          <cell r="D78">
            <v>1038</v>
          </cell>
        </row>
        <row r="79">
          <cell r="B79" t="str">
            <v>от болезней нервной системы</v>
          </cell>
          <cell r="D79">
            <v>1039</v>
          </cell>
        </row>
        <row r="80">
          <cell r="B80" t="str">
            <v>от болезней глаза и его придаточного аппарата  </v>
          </cell>
          <cell r="D80">
            <v>1040</v>
          </cell>
        </row>
        <row r="81">
          <cell r="B81" t="str">
            <v>от болезней уха и сосцевидного отростка</v>
          </cell>
          <cell r="D81">
            <v>1041</v>
          </cell>
        </row>
        <row r="82">
          <cell r="B82" t="str">
            <v>от болезней эндокринной системы, расстройства питания и нарушения обмена веществ</v>
          </cell>
          <cell r="D82">
            <v>1042</v>
          </cell>
        </row>
        <row r="83">
          <cell r="B83" t="str">
            <v>из них от сахарного диабета</v>
          </cell>
          <cell r="D83">
            <v>1043</v>
          </cell>
        </row>
        <row r="84">
          <cell r="B84" t="str">
            <v>от психических расстройств и расстройств поведения</v>
          </cell>
          <cell r="D84">
            <v>1044</v>
          </cell>
        </row>
        <row r="85">
          <cell r="B85" t="str">
            <v>от психических и поведенческих расстройств, вызванных употреблением алкоголя</v>
          </cell>
          <cell r="D85">
            <v>1045</v>
          </cell>
        </row>
        <row r="86">
          <cell r="B86" t="str">
            <v>от психических и поведенческих расстройств, вызванных употреблением наркотических средств  и других психоактивных веществ</v>
          </cell>
          <cell r="D86">
            <v>1046</v>
          </cell>
        </row>
        <row r="87">
          <cell r="B87" t="str">
            <v>от болезней костно-мышечной системы и соединительной ткани</v>
          </cell>
          <cell r="D87">
            <v>1047</v>
          </cell>
        </row>
        <row r="88">
          <cell r="B88" t="str">
            <v>от болезней крови, кроветворных органов и отдельных нарушений с вовлечением иммунного механизма</v>
          </cell>
          <cell r="D88">
            <v>1048</v>
          </cell>
        </row>
        <row r="89">
          <cell r="B89" t="str">
            <v>из них от анемий</v>
          </cell>
          <cell r="D89">
            <v>1049</v>
          </cell>
        </row>
        <row r="90">
          <cell r="B90" t="str">
            <v>от болезней кожи и подкожной клетчатки</v>
          </cell>
          <cell r="D90">
            <v>1050</v>
          </cell>
        </row>
        <row r="91">
          <cell r="B91" t="str">
            <v>от осложнений беременности, родов и послеродового периода</v>
          </cell>
          <cell r="D91">
            <v>1051</v>
          </cell>
        </row>
        <row r="92">
          <cell r="B92" t="str">
            <v>от симптомов, признаков и отклонений от нормы, выявленных при клинических и лабораторных исследованиях</v>
          </cell>
          <cell r="D92">
            <v>1052</v>
          </cell>
        </row>
        <row r="93">
          <cell r="B93" t="str">
            <v>из них от старости</v>
          </cell>
          <cell r="D93">
            <v>1053</v>
          </cell>
        </row>
        <row r="94">
          <cell r="B94" t="str">
            <v>Инфекционные и паразитарные болезни (Коды A00-B99)</v>
          </cell>
          <cell r="D94">
            <v>1200</v>
          </cell>
        </row>
        <row r="95">
          <cell r="B95" t="str">
            <v>Новообразования (Коды C00-D48)</v>
          </cell>
          <cell r="D95">
            <v>1201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3"/>
  <sheetViews>
    <sheetView tabSelected="1" zoomScalePageLayoutView="0" workbookViewId="0" topLeftCell="A135">
      <selection activeCell="D48" sqref="D48"/>
    </sheetView>
  </sheetViews>
  <sheetFormatPr defaultColWidth="9.140625" defaultRowHeight="15"/>
  <cols>
    <col min="3" max="3" width="29.421875" style="0" customWidth="1"/>
    <col min="4" max="4" width="31.28125" style="0" customWidth="1"/>
    <col min="5" max="5" width="20.421875" style="0" customWidth="1"/>
    <col min="6" max="14" width="7.421875" style="0" customWidth="1"/>
  </cols>
  <sheetData>
    <row r="1" spans="1:42" ht="30" thickBot="1">
      <c r="A1" s="1"/>
      <c r="B1" s="50" t="s">
        <v>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40.5" customHeight="1" thickTop="1">
      <c r="A2" s="1">
        <v>1</v>
      </c>
      <c r="B2" s="1">
        <v>1</v>
      </c>
      <c r="C2" s="17" t="s">
        <v>0</v>
      </c>
      <c r="D2" s="49" t="s">
        <v>28</v>
      </c>
      <c r="E2" s="2"/>
      <c r="F2" s="2"/>
      <c r="G2" s="1"/>
      <c r="H2" s="1"/>
      <c r="I2" s="1"/>
      <c r="J2" s="1"/>
      <c r="K2" s="2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9.75" thickBot="1">
      <c r="A3" s="1">
        <v>1</v>
      </c>
      <c r="B3" s="1">
        <v>2</v>
      </c>
      <c r="C3" s="18" t="s">
        <v>21</v>
      </c>
      <c r="D3" s="33" t="s">
        <v>138</v>
      </c>
      <c r="E3" s="54" t="s">
        <v>30</v>
      </c>
      <c r="F3" s="2"/>
      <c r="G3" s="1"/>
      <c r="H3" s="1"/>
      <c r="I3" s="1"/>
      <c r="J3" s="1"/>
      <c r="K3" s="2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thickBot="1" thickTop="1">
      <c r="A4" s="1">
        <v>1</v>
      </c>
      <c r="B4" s="1">
        <v>3</v>
      </c>
      <c r="C4" s="18" t="s">
        <v>1</v>
      </c>
      <c r="D4" s="3">
        <f>INDEX('[2]показатели'!$C$3:$C$60,MATCH(D2,'[2]показатели'!$B$3:$B$60,0))</f>
        <v>13</v>
      </c>
      <c r="E4" s="2"/>
      <c r="F4" s="2"/>
      <c r="G4" s="1"/>
      <c r="H4" s="1"/>
      <c r="I4" s="1"/>
      <c r="J4" s="1"/>
      <c r="K4" s="2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6.5" thickBot="1" thickTop="1">
      <c r="A5" s="1">
        <v>1</v>
      </c>
      <c r="B5" s="1">
        <v>4</v>
      </c>
      <c r="C5" s="18" t="s">
        <v>2</v>
      </c>
      <c r="D5" s="3" t="str">
        <f>INDEX('[3]показатели'!$D$3:$D$60,MATCH(D2,'[3]показатели'!$B$3:$B$60,0))</f>
        <v>DRCa</v>
      </c>
      <c r="E5" s="2"/>
      <c r="F5" s="2"/>
      <c r="G5" s="1"/>
      <c r="H5" s="1"/>
      <c r="I5" s="1"/>
      <c r="J5" s="1"/>
      <c r="K5" s="2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6.5" thickBot="1" thickTop="1">
      <c r="A6" s="1">
        <v>1</v>
      </c>
      <c r="B6" s="1">
        <v>5</v>
      </c>
      <c r="C6" s="19" t="s">
        <v>20</v>
      </c>
      <c r="D6" s="3">
        <f>D8+D19</f>
        <v>3</v>
      </c>
      <c r="E6" s="2"/>
      <c r="F6" s="2"/>
      <c r="G6" s="1"/>
      <c r="H6" s="1"/>
      <c r="I6" s="1"/>
      <c r="J6" s="1"/>
      <c r="K6" s="2"/>
      <c r="L6" s="1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6" customHeight="1" thickBot="1" thickTop="1">
      <c r="A7" s="1"/>
      <c r="B7" s="1"/>
      <c r="C7" s="20"/>
      <c r="D7" s="4"/>
      <c r="E7" s="2"/>
      <c r="F7" s="2"/>
      <c r="G7" s="1"/>
      <c r="H7" s="1"/>
      <c r="I7" s="1"/>
      <c r="J7" s="1"/>
      <c r="K7" s="2"/>
      <c r="L7" s="1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8.75" thickBot="1" thickTop="1">
      <c r="A8" s="1">
        <v>1</v>
      </c>
      <c r="B8" s="1">
        <v>100</v>
      </c>
      <c r="C8" s="21" t="s">
        <v>3</v>
      </c>
      <c r="D8" s="5">
        <v>2</v>
      </c>
      <c r="E8" s="2"/>
      <c r="F8" s="2"/>
      <c r="G8" s="1"/>
      <c r="H8" s="1"/>
      <c r="I8" s="1"/>
      <c r="J8" s="1"/>
      <c r="K8" s="2"/>
      <c r="L8" s="1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8.75" thickBot="1" thickTop="1">
      <c r="A9" s="1">
        <v>1</v>
      </c>
      <c r="B9" s="1">
        <v>111</v>
      </c>
      <c r="C9" s="18" t="s">
        <v>4</v>
      </c>
      <c r="D9" s="5" t="s">
        <v>31</v>
      </c>
      <c r="E9" s="2"/>
      <c r="F9" s="2"/>
      <c r="G9" s="1"/>
      <c r="H9" s="1"/>
      <c r="I9" s="1"/>
      <c r="J9" s="1"/>
      <c r="K9" s="2"/>
      <c r="L9" s="1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6.5" thickBot="1" thickTop="1">
      <c r="A10" s="1">
        <v>1</v>
      </c>
      <c r="B10" s="1">
        <v>112</v>
      </c>
      <c r="C10" s="22" t="s">
        <v>5</v>
      </c>
      <c r="D10" s="3">
        <f>INDEX('[1]категории'!$C$3:$C$21,MATCH(D9,'[1]категории'!$B$3:$B$21,0))</f>
        <v>3</v>
      </c>
      <c r="E10" s="1"/>
      <c r="F10" s="2"/>
      <c r="G10" s="1"/>
      <c r="H10" s="1"/>
      <c r="I10" s="1"/>
      <c r="J10" s="1"/>
      <c r="K10" s="2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6.5" thickBot="1" thickTop="1">
      <c r="A11" s="1">
        <v>1</v>
      </c>
      <c r="B11" s="1">
        <v>113</v>
      </c>
      <c r="C11" s="22" t="s">
        <v>6</v>
      </c>
      <c r="D11" s="3" t="str">
        <f>INDEX('[1]категории'!$D$3:$D$21,MATCH(D9,'[1]категории'!$B$3:$B$21,0))</f>
        <v>RegRus</v>
      </c>
      <c r="E11" s="1"/>
      <c r="F11" s="2"/>
      <c r="G11" s="1"/>
      <c r="H11" s="1"/>
      <c r="I11" s="1"/>
      <c r="J11" s="1"/>
      <c r="K11" s="2"/>
      <c r="L11" s="1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.75" thickBot="1" thickTop="1">
      <c r="A12" s="1">
        <v>1</v>
      </c>
      <c r="B12" s="1">
        <v>114</v>
      </c>
      <c r="C12" s="23" t="s">
        <v>7</v>
      </c>
      <c r="D12" s="7">
        <v>95</v>
      </c>
      <c r="E12" s="2"/>
      <c r="F12" s="2"/>
      <c r="G12" s="1"/>
      <c r="H12" s="1"/>
      <c r="I12" s="1"/>
      <c r="J12" s="1"/>
      <c r="K12" s="2"/>
      <c r="L12" s="1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6" customHeight="1" thickBot="1" thickTop="1">
      <c r="A13" s="1"/>
      <c r="B13" s="1"/>
      <c r="C13" s="20"/>
      <c r="D13" s="4"/>
      <c r="E13" s="2"/>
      <c r="F13" s="2"/>
      <c r="G13" s="1"/>
      <c r="H13" s="1"/>
      <c r="I13" s="1"/>
      <c r="J13" s="1"/>
      <c r="K13" s="2"/>
      <c r="L13" s="1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8.75" thickBot="1" thickTop="1">
      <c r="A14" s="1">
        <v>1</v>
      </c>
      <c r="B14" s="1">
        <v>121</v>
      </c>
      <c r="C14" s="18" t="s">
        <v>24</v>
      </c>
      <c r="D14" s="5" t="s">
        <v>32</v>
      </c>
      <c r="E14" s="2"/>
      <c r="F14" s="2"/>
      <c r="G14" s="1"/>
      <c r="H14" s="1"/>
      <c r="I14" s="1"/>
      <c r="J14" s="1"/>
      <c r="K14" s="2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thickBot="1" thickTop="1">
      <c r="A15" s="1">
        <v>1</v>
      </c>
      <c r="B15" s="1">
        <v>122</v>
      </c>
      <c r="C15" s="22" t="s">
        <v>25</v>
      </c>
      <c r="D15" s="3">
        <f>INDEX('[1]категории'!$C$3:$C$21,MATCH(D14,'[1]категории'!$B$3:$B$21,0))</f>
        <v>7</v>
      </c>
      <c r="E15" s="1"/>
      <c r="F15" s="2"/>
      <c r="G15" s="1"/>
      <c r="H15" s="1"/>
      <c r="I15" s="1"/>
      <c r="J15" s="1"/>
      <c r="K15" s="2"/>
      <c r="L15" s="1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6.5" thickBot="1" thickTop="1">
      <c r="A16" s="1">
        <v>1</v>
      </c>
      <c r="B16" s="1">
        <v>123</v>
      </c>
      <c r="C16" s="22" t="s">
        <v>26</v>
      </c>
      <c r="D16" s="3" t="str">
        <f>INDEX('[1]категории'!$D$3:$D$21,MATCH(D14,'[1]категории'!$B$3:$B$21,0))</f>
        <v>Cause</v>
      </c>
      <c r="E16" s="1"/>
      <c r="F16" s="2"/>
      <c r="G16" s="1"/>
      <c r="H16" s="1"/>
      <c r="I16" s="1"/>
      <c r="J16" s="1"/>
      <c r="K16" s="2"/>
      <c r="L16" s="1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8.75" thickBot="1" thickTop="1">
      <c r="A17" s="1">
        <v>1</v>
      </c>
      <c r="B17" s="1">
        <v>124</v>
      </c>
      <c r="C17" s="23" t="s">
        <v>27</v>
      </c>
      <c r="D17" s="7">
        <v>1</v>
      </c>
      <c r="E17" s="2"/>
      <c r="F17" s="2"/>
      <c r="G17" s="1"/>
      <c r="H17" s="1"/>
      <c r="I17" s="1"/>
      <c r="J17" s="1"/>
      <c r="K17" s="2"/>
      <c r="L17" s="1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.75" customHeight="1" thickBot="1" thickTop="1">
      <c r="A18" s="1"/>
      <c r="B18" s="1"/>
      <c r="C18" s="20"/>
      <c r="D18" s="4"/>
      <c r="E18" s="2"/>
      <c r="F18" s="2"/>
      <c r="G18" s="1"/>
      <c r="H18" s="1"/>
      <c r="I18" s="1"/>
      <c r="J18" s="1"/>
      <c r="K18" s="2"/>
      <c r="L18" s="1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8.75" thickBot="1" thickTop="1">
      <c r="A19" s="1">
        <v>1</v>
      </c>
      <c r="B19" s="1">
        <v>200</v>
      </c>
      <c r="C19" s="17" t="s">
        <v>8</v>
      </c>
      <c r="D19" s="5">
        <v>1</v>
      </c>
      <c r="E19" s="2"/>
      <c r="F19" s="2"/>
      <c r="G19" s="1"/>
      <c r="H19" s="1"/>
      <c r="I19" s="1"/>
      <c r="J19" s="1"/>
      <c r="K19" s="2"/>
      <c r="L19" s="1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.75" thickBot="1" thickTop="1">
      <c r="A20" s="1">
        <v>1</v>
      </c>
      <c r="B20" s="1">
        <v>211</v>
      </c>
      <c r="C20" s="18" t="s">
        <v>4</v>
      </c>
      <c r="D20" s="6" t="s">
        <v>19</v>
      </c>
      <c r="E20" s="2"/>
      <c r="F20" s="2"/>
      <c r="G20" s="1"/>
      <c r="H20" s="1"/>
      <c r="I20" s="1"/>
      <c r="J20" s="1"/>
      <c r="K20" s="2"/>
      <c r="L20" s="1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6.5" thickBot="1" thickTop="1">
      <c r="A21" s="1">
        <v>1</v>
      </c>
      <c r="B21" s="1">
        <v>212</v>
      </c>
      <c r="C21" s="22" t="s">
        <v>5</v>
      </c>
      <c r="D21" s="3">
        <f>INDEX('[1]категории'!$C$3:$C$21,MATCH(D20,'[1]категории'!$B$3:$B$21,0))</f>
        <v>2</v>
      </c>
      <c r="E21" s="1"/>
      <c r="F21" s="2"/>
      <c r="G21" s="1"/>
      <c r="H21" s="1"/>
      <c r="I21" s="1"/>
      <c r="J21" s="1"/>
      <c r="K21" s="2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6.5" thickBot="1" thickTop="1">
      <c r="A22" s="1">
        <v>1</v>
      </c>
      <c r="B22" s="1">
        <v>213</v>
      </c>
      <c r="C22" s="22" t="s">
        <v>6</v>
      </c>
      <c r="D22" s="3" t="str">
        <f>INDEX('[1]категории'!$D$3:$D$21,MATCH(D20,'[1]категории'!$B$3:$B$21,0))</f>
        <v>YEAR</v>
      </c>
      <c r="E22" s="1"/>
      <c r="F22" s="2"/>
      <c r="G22" s="1"/>
      <c r="H22" s="1"/>
      <c r="I22" s="1"/>
      <c r="J22" s="1"/>
      <c r="K22" s="2"/>
      <c r="L22" s="1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8.75" thickBot="1" thickTop="1">
      <c r="A23" s="1">
        <v>1</v>
      </c>
      <c r="B23" s="1">
        <v>214</v>
      </c>
      <c r="C23" s="24" t="s">
        <v>9</v>
      </c>
      <c r="D23" s="7">
        <v>6</v>
      </c>
      <c r="E23" s="2"/>
      <c r="F23" s="2"/>
      <c r="G23" s="1"/>
      <c r="H23" s="1"/>
      <c r="I23" s="1"/>
      <c r="J23" s="1"/>
      <c r="K23" s="2"/>
      <c r="L23" s="1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6.75" customHeight="1" thickBot="1" thickTop="1">
      <c r="A24" s="1"/>
      <c r="B24" s="1"/>
      <c r="C24" s="20"/>
      <c r="D24" s="4"/>
      <c r="E24" s="2"/>
      <c r="F24" s="2"/>
      <c r="G24" s="1"/>
      <c r="H24" s="1"/>
      <c r="I24" s="1"/>
      <c r="J24" s="1"/>
      <c r="K24" s="2"/>
      <c r="L24" s="1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6.5" thickBot="1" thickTop="1">
      <c r="A25" s="1">
        <v>1</v>
      </c>
      <c r="B25" s="1">
        <v>14</v>
      </c>
      <c r="C25" s="19" t="s">
        <v>10</v>
      </c>
      <c r="D25" s="28" t="s">
        <v>137</v>
      </c>
      <c r="E25" s="2"/>
      <c r="F25" s="2"/>
      <c r="G25" s="1"/>
      <c r="H25" s="1"/>
      <c r="I25" s="1"/>
      <c r="J25" s="1"/>
      <c r="K25" s="2"/>
      <c r="L25" s="1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6.75" customHeight="1" thickBot="1" thickTop="1">
      <c r="A26" s="1"/>
      <c r="B26" s="1"/>
      <c r="C26" s="20"/>
      <c r="D26" s="4"/>
      <c r="E26" s="2"/>
      <c r="F26" s="2"/>
      <c r="G26" s="1"/>
      <c r="H26" s="1"/>
      <c r="I26" s="1"/>
      <c r="J26" s="1"/>
      <c r="K26" s="2"/>
      <c r="L26" s="1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6.5" thickBot="1" thickTop="1">
      <c r="A27" s="1">
        <v>1</v>
      </c>
      <c r="B27" s="1">
        <v>15</v>
      </c>
      <c r="C27" s="19" t="s">
        <v>11</v>
      </c>
      <c r="D27" s="15" t="s">
        <v>33</v>
      </c>
      <c r="E27" s="2"/>
      <c r="F27" s="2"/>
      <c r="G27" s="1"/>
      <c r="H27" s="1"/>
      <c r="I27" s="1"/>
      <c r="J27" s="1"/>
      <c r="K27" s="2"/>
      <c r="L27" s="1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.75" customHeight="1" thickBot="1" thickTop="1">
      <c r="A28" s="1"/>
      <c r="B28" s="1"/>
      <c r="C28" s="20"/>
      <c r="D28" s="4"/>
      <c r="E28" s="2"/>
      <c r="F28" s="2"/>
      <c r="G28" s="1"/>
      <c r="H28" s="1"/>
      <c r="I28" s="1"/>
      <c r="J28" s="1"/>
      <c r="K28" s="2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8.75" thickBot="1" thickTop="1">
      <c r="A29" s="1">
        <v>1</v>
      </c>
      <c r="B29" s="1">
        <v>16</v>
      </c>
      <c r="C29" s="19" t="s">
        <v>12</v>
      </c>
      <c r="D29" s="14" t="s">
        <v>136</v>
      </c>
      <c r="E29" s="2"/>
      <c r="F29" s="2"/>
      <c r="G29" s="1"/>
      <c r="H29" s="1"/>
      <c r="I29" s="1"/>
      <c r="J29" s="1"/>
      <c r="K29" s="2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6.75" customHeight="1" thickBot="1" thickTop="1">
      <c r="A30" s="1"/>
      <c r="B30" s="1"/>
      <c r="C30" s="20"/>
      <c r="D30" s="4"/>
      <c r="E30" s="2"/>
      <c r="F30" s="2"/>
      <c r="G30" s="1"/>
      <c r="H30" s="1"/>
      <c r="I30" s="1"/>
      <c r="J30" s="1"/>
      <c r="K30" s="2"/>
      <c r="L30" s="1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8.5" thickBot="1" thickTop="1">
      <c r="A31" s="1">
        <v>1</v>
      </c>
      <c r="B31" s="1">
        <v>17</v>
      </c>
      <c r="C31" s="27" t="s">
        <v>13</v>
      </c>
      <c r="D31" s="16">
        <v>41965</v>
      </c>
      <c r="E31" s="2"/>
      <c r="F31" s="2"/>
      <c r="G31" s="1"/>
      <c r="H31" s="1"/>
      <c r="I31" s="1"/>
      <c r="J31" s="1"/>
      <c r="K31" s="2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6.75" customHeight="1" thickBot="1" thickTop="1">
      <c r="A32" s="1"/>
      <c r="B32" s="1"/>
      <c r="C32" s="20"/>
      <c r="D32" s="4"/>
      <c r="E32" s="2"/>
      <c r="F32" s="2"/>
      <c r="G32" s="1"/>
      <c r="H32" s="1"/>
      <c r="I32" s="1"/>
      <c r="J32" s="1"/>
      <c r="K32" s="2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8.75" thickBot="1" thickTop="1">
      <c r="A33" s="1">
        <v>1</v>
      </c>
      <c r="B33" s="1">
        <v>18</v>
      </c>
      <c r="C33" s="19" t="s">
        <v>14</v>
      </c>
      <c r="D33" s="30">
        <f ca="1">TODAY()</f>
        <v>42041</v>
      </c>
      <c r="E33" s="2"/>
      <c r="F33" s="2"/>
      <c r="G33" s="1"/>
      <c r="H33" s="1"/>
      <c r="I33" s="1"/>
      <c r="J33" s="1"/>
      <c r="K33" s="2"/>
      <c r="L33" s="1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.75" customHeight="1" thickBot="1" thickTop="1">
      <c r="A34" s="1"/>
      <c r="B34" s="1"/>
      <c r="C34" s="20"/>
      <c r="D34" s="4"/>
      <c r="E34" s="2"/>
      <c r="F34" s="2"/>
      <c r="G34" s="1"/>
      <c r="H34" s="1"/>
      <c r="I34" s="1"/>
      <c r="J34" s="1"/>
      <c r="K34" s="2"/>
      <c r="L34" s="1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.75" thickBot="1" thickTop="1">
      <c r="A35" s="1">
        <v>1</v>
      </c>
      <c r="B35" s="1">
        <v>19</v>
      </c>
      <c r="C35" s="19" t="s">
        <v>15</v>
      </c>
      <c r="D35" s="7" t="s">
        <v>34</v>
      </c>
      <c r="E35" s="2"/>
      <c r="F35" s="2"/>
      <c r="G35" s="1"/>
      <c r="H35" s="1"/>
      <c r="I35" s="1"/>
      <c r="J35" s="1"/>
      <c r="K35" s="2"/>
      <c r="L35" s="1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.75" customHeight="1" thickBot="1" thickTop="1">
      <c r="A36" s="1"/>
      <c r="B36" s="8"/>
      <c r="C36" s="25"/>
      <c r="D36" s="9"/>
      <c r="E36" s="2"/>
      <c r="F36" s="9"/>
      <c r="G36" s="8"/>
      <c r="H36" s="8"/>
      <c r="I36" s="8"/>
      <c r="J36" s="8"/>
      <c r="K36" s="9"/>
      <c r="L36" s="8"/>
      <c r="M36" s="8"/>
      <c r="N36" s="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8.75" thickBot="1" thickTop="1">
      <c r="A37" s="1">
        <v>1</v>
      </c>
      <c r="B37" s="1">
        <v>20</v>
      </c>
      <c r="C37" s="19" t="s">
        <v>16</v>
      </c>
      <c r="D37" s="5" t="s">
        <v>35</v>
      </c>
      <c r="E37" s="2"/>
      <c r="F37" s="2"/>
      <c r="G37" s="1"/>
      <c r="H37" s="1"/>
      <c r="I37" s="1"/>
      <c r="J37" s="1"/>
      <c r="K37" s="2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6.75" customHeight="1" thickBot="1" thickTop="1">
      <c r="A38" s="1"/>
      <c r="B38" s="8"/>
      <c r="C38" s="25"/>
      <c r="D38" s="9"/>
      <c r="E38" s="9"/>
      <c r="F38" s="9"/>
      <c r="G38" s="8"/>
      <c r="H38" s="8"/>
      <c r="I38" s="8"/>
      <c r="J38" s="8"/>
      <c r="K38" s="9"/>
      <c r="L38" s="8"/>
      <c r="M38" s="8"/>
      <c r="N38" s="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8" customHeight="1" thickBot="1" thickTop="1">
      <c r="A39" s="1">
        <v>1</v>
      </c>
      <c r="B39" s="1">
        <v>21</v>
      </c>
      <c r="C39" s="19" t="s">
        <v>17</v>
      </c>
      <c r="D39" s="52" t="s">
        <v>130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</row>
    <row r="40" spans="1:42" ht="6.75" customHeight="1" thickTop="1">
      <c r="A40" s="1"/>
      <c r="B40" s="8"/>
      <c r="C40" s="25"/>
      <c r="D40" s="9"/>
      <c r="E40" s="2"/>
      <c r="F40" s="9"/>
      <c r="G40" s="8"/>
      <c r="H40" s="8"/>
      <c r="I40" s="8"/>
      <c r="J40" s="8"/>
      <c r="K40" s="9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6.75" customHeight="1" thickBot="1">
      <c r="A41" s="1"/>
      <c r="B41" s="8"/>
      <c r="C41" s="25"/>
      <c r="D41" s="9"/>
      <c r="E41" s="9"/>
      <c r="F41" s="9"/>
      <c r="G41" s="8"/>
      <c r="H41" s="8"/>
      <c r="I41" s="8"/>
      <c r="J41" s="8"/>
      <c r="K41" s="9"/>
      <c r="L41" s="8"/>
      <c r="M41" s="8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6.5" thickBot="1" thickTop="1">
      <c r="A42" s="1">
        <v>1</v>
      </c>
      <c r="B42" s="1">
        <v>23</v>
      </c>
      <c r="C42" s="19" t="s">
        <v>22</v>
      </c>
      <c r="D42" s="31" t="s">
        <v>23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ht="15.75" thickTop="1">
      <c r="A43" s="1"/>
      <c r="B43" s="1"/>
      <c r="C43" s="2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">
      <c r="A44" s="10"/>
      <c r="B44" s="10"/>
      <c r="C44" s="11" t="s">
        <v>18</v>
      </c>
      <c r="D44" s="12"/>
      <c r="E44" s="12"/>
      <c r="F44" s="12"/>
      <c r="G44" s="13"/>
      <c r="H44" s="13"/>
      <c r="I44" s="13"/>
      <c r="J44" s="13"/>
      <c r="K44" s="12"/>
      <c r="L44" s="13"/>
      <c r="M44" s="13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11" ht="15">
      <c r="A45" s="37">
        <v>2</v>
      </c>
      <c r="B45" s="37">
        <v>3</v>
      </c>
      <c r="C45" s="37">
        <v>4</v>
      </c>
      <c r="D45" s="37">
        <v>3</v>
      </c>
      <c r="E45" s="37">
        <v>4</v>
      </c>
      <c r="F45" s="37">
        <v>5</v>
      </c>
      <c r="G45" s="37">
        <v>5</v>
      </c>
      <c r="H45" s="37">
        <v>5</v>
      </c>
      <c r="I45" s="37">
        <v>5</v>
      </c>
      <c r="J45" s="37">
        <v>5</v>
      </c>
      <c r="K45" s="37">
        <v>5</v>
      </c>
    </row>
    <row r="46" spans="1:11" ht="15.75" thickBot="1">
      <c r="A46" s="34">
        <v>3</v>
      </c>
      <c r="B46" s="32"/>
      <c r="C46" s="32"/>
      <c r="D46" s="32"/>
      <c r="E46" s="36" t="s">
        <v>36</v>
      </c>
      <c r="F46" s="48">
        <f>INDEX('[1]period'!$D$3:$D$376,MATCH(F47,'[1]period'!$B$3:$B$376,0))</f>
        <v>2008</v>
      </c>
      <c r="G46" s="48">
        <f>INDEX('[1]period'!$D$3:$D$376,MATCH(G47,'[1]period'!$B$3:$B$376,0))</f>
        <v>2009</v>
      </c>
      <c r="H46" s="48">
        <f>INDEX('[1]period'!$D$3:$D$376,MATCH(H47,'[1]period'!$B$3:$B$376,0))</f>
        <v>2010</v>
      </c>
      <c r="I46" s="48">
        <f>INDEX('[1]period'!$D$3:$D$376,MATCH(I47,'[1]period'!$B$3:$B$376,0))</f>
        <v>2011</v>
      </c>
      <c r="J46" s="48">
        <f>INDEX('[1]period'!$D$3:$D$376,MATCH(J47,'[1]period'!$B$3:$B$376,0))</f>
        <v>2012</v>
      </c>
      <c r="K46" s="48">
        <f>INDEX('[1]period'!$D$3:$D$376,MATCH(K47,'[1]period'!$B$3:$B$376,0))</f>
        <v>2013</v>
      </c>
    </row>
    <row r="47" spans="1:11" ht="16.5" thickBot="1" thickTop="1">
      <c r="A47" s="34">
        <v>4</v>
      </c>
      <c r="B47" s="32" t="s">
        <v>36</v>
      </c>
      <c r="C47" s="47" t="s">
        <v>37</v>
      </c>
      <c r="D47" s="32" t="s">
        <v>36</v>
      </c>
      <c r="E47" s="40" t="s">
        <v>128</v>
      </c>
      <c r="F47" s="41">
        <v>2008</v>
      </c>
      <c r="G47" s="41">
        <v>2009</v>
      </c>
      <c r="H47" s="41">
        <v>2010</v>
      </c>
      <c r="I47" s="41">
        <v>2011</v>
      </c>
      <c r="J47" s="41">
        <v>2012</v>
      </c>
      <c r="K47" s="41">
        <v>2013</v>
      </c>
    </row>
    <row r="48" spans="1:11" ht="27" customHeight="1" thickBot="1" thickTop="1">
      <c r="A48" s="1">
        <v>5</v>
      </c>
      <c r="B48" s="38">
        <f>INDEX('[4]regions'!$D$3:$D$151,MATCH(C48,'[4]regions'!$B$3:$B$151,0))</f>
        <v>1</v>
      </c>
      <c r="C48" s="39" t="s">
        <v>38</v>
      </c>
      <c r="D48" s="38">
        <f>INDEX('[4]causes'!$D$3:$D$95,MATCH(E48,'[4]causes'!$B$3:$B$95,0))</f>
        <v>1015</v>
      </c>
      <c r="E48" s="42" t="s">
        <v>129</v>
      </c>
      <c r="F48" s="43">
        <v>21.0803781099877</v>
      </c>
      <c r="G48" s="43">
        <v>19.4913</v>
      </c>
      <c r="H48" s="43">
        <v>18.7204</v>
      </c>
      <c r="I48" s="43">
        <v>19.566</v>
      </c>
      <c r="J48" s="43">
        <v>19.5664</v>
      </c>
      <c r="K48" s="43">
        <v>18.8528</v>
      </c>
    </row>
    <row r="49" spans="1:11" ht="27" customHeight="1" thickBot="1" thickTop="1">
      <c r="A49" s="1">
        <v>5</v>
      </c>
      <c r="B49" s="38">
        <f>INDEX('[4]regions'!$D$3:$D$151,MATCH(C49,'[4]regions'!$B$3:$B$151,0))</f>
        <v>100</v>
      </c>
      <c r="C49" s="35" t="s">
        <v>39</v>
      </c>
      <c r="D49" s="38">
        <f>INDEX('[4]causes'!$D$3:$D$95,MATCH(E49,'[4]causes'!$B$3:$B$95,0))</f>
        <v>1015</v>
      </c>
      <c r="E49" s="44" t="s">
        <v>129</v>
      </c>
      <c r="F49" s="45">
        <v>22.3037274007535</v>
      </c>
      <c r="G49" s="45">
        <v>20.2738</v>
      </c>
      <c r="H49" s="45">
        <v>18.9154</v>
      </c>
      <c r="I49" s="45">
        <v>19.4924</v>
      </c>
      <c r="J49" s="45">
        <v>18.9555</v>
      </c>
      <c r="K49" s="45">
        <v>17.8728</v>
      </c>
    </row>
    <row r="50" spans="1:11" ht="27" customHeight="1" thickBot="1" thickTop="1">
      <c r="A50" s="1">
        <v>5</v>
      </c>
      <c r="B50" s="38">
        <f>INDEX('[4]regions'!$D$3:$D$151,MATCH(C50,'[4]regions'!$B$3:$B$151,0))</f>
        <v>110</v>
      </c>
      <c r="C50" s="35" t="s">
        <v>40</v>
      </c>
      <c r="D50" s="38">
        <f>INDEX('[4]causes'!$D$3:$D$95,MATCH(E50,'[4]causes'!$B$3:$B$95,0))</f>
        <v>1015</v>
      </c>
      <c r="E50" s="44" t="s">
        <v>129</v>
      </c>
      <c r="F50" s="45">
        <v>17.1149804132214</v>
      </c>
      <c r="G50" s="45">
        <v>16.6548</v>
      </c>
      <c r="H50" s="45">
        <v>16.4039</v>
      </c>
      <c r="I50" s="45">
        <v>18.8599</v>
      </c>
      <c r="J50" s="45">
        <v>18.5538</v>
      </c>
      <c r="K50" s="45">
        <v>16.6128</v>
      </c>
    </row>
    <row r="51" spans="1:11" ht="27" customHeight="1" thickBot="1" thickTop="1">
      <c r="A51" s="1">
        <v>5</v>
      </c>
      <c r="B51" s="38">
        <f>INDEX('[4]regions'!$D$3:$D$151,MATCH(C51,'[4]regions'!$B$3:$B$151,0))</f>
        <v>111</v>
      </c>
      <c r="C51" s="35" t="s">
        <v>41</v>
      </c>
      <c r="D51" s="38">
        <f>INDEX('[4]causes'!$D$3:$D$95,MATCH(E51,'[4]causes'!$B$3:$B$95,0))</f>
        <v>1015</v>
      </c>
      <c r="E51" s="44" t="s">
        <v>129</v>
      </c>
      <c r="F51" s="45">
        <v>18.8768791856804</v>
      </c>
      <c r="G51" s="45">
        <v>17.2349</v>
      </c>
      <c r="H51" s="45">
        <v>18.1094</v>
      </c>
      <c r="I51" s="45">
        <v>21.0922</v>
      </c>
      <c r="J51" s="45">
        <v>18.8229</v>
      </c>
      <c r="K51" s="45">
        <v>20.8189</v>
      </c>
    </row>
    <row r="52" spans="1:11" ht="27" customHeight="1" thickBot="1" thickTop="1">
      <c r="A52" s="1">
        <v>5</v>
      </c>
      <c r="B52" s="38">
        <f>INDEX('[4]regions'!$D$3:$D$151,MATCH(C52,'[4]regions'!$B$3:$B$151,0))</f>
        <v>112</v>
      </c>
      <c r="C52" s="35" t="s">
        <v>42</v>
      </c>
      <c r="D52" s="38">
        <f>INDEX('[4]causes'!$D$3:$D$95,MATCH(E52,'[4]causes'!$B$3:$B$95,0))</f>
        <v>1015</v>
      </c>
      <c r="E52" s="44" t="s">
        <v>129</v>
      </c>
      <c r="F52" s="45">
        <v>35.4611152313768</v>
      </c>
      <c r="G52" s="45">
        <v>30.3523</v>
      </c>
      <c r="H52" s="45">
        <v>31.2569</v>
      </c>
      <c r="I52" s="45">
        <v>34.1399</v>
      </c>
      <c r="J52" s="45">
        <v>31.4261</v>
      </c>
      <c r="K52" s="45">
        <v>30.5259</v>
      </c>
    </row>
    <row r="53" spans="1:11" ht="27" customHeight="1" thickBot="1" thickTop="1">
      <c r="A53" s="1">
        <v>5</v>
      </c>
      <c r="B53" s="38">
        <f>INDEX('[4]regions'!$D$3:$D$151,MATCH(C53,'[4]regions'!$B$3:$B$151,0))</f>
        <v>113</v>
      </c>
      <c r="C53" s="35" t="s">
        <v>43</v>
      </c>
      <c r="D53" s="38">
        <f>INDEX('[4]causes'!$D$3:$D$95,MATCH(E53,'[4]causes'!$B$3:$B$95,0))</f>
        <v>1015</v>
      </c>
      <c r="E53" s="44" t="s">
        <v>129</v>
      </c>
      <c r="F53" s="45">
        <v>25.7848821657196</v>
      </c>
      <c r="G53" s="45">
        <v>24.5812</v>
      </c>
      <c r="H53" s="45">
        <v>23.6555</v>
      </c>
      <c r="I53" s="45">
        <v>24.4131</v>
      </c>
      <c r="J53" s="45">
        <v>26.3778</v>
      </c>
      <c r="K53" s="45">
        <v>25.3178</v>
      </c>
    </row>
    <row r="54" spans="1:11" ht="27" customHeight="1" thickBot="1" thickTop="1">
      <c r="A54" s="1">
        <v>5</v>
      </c>
      <c r="B54" s="38">
        <f>INDEX('[4]regions'!$D$3:$D$151,MATCH(C54,'[4]regions'!$B$3:$B$151,0))</f>
        <v>114</v>
      </c>
      <c r="C54" s="35" t="s">
        <v>44</v>
      </c>
      <c r="D54" s="38">
        <f>INDEX('[4]causes'!$D$3:$D$95,MATCH(E54,'[4]causes'!$B$3:$B$95,0))</f>
        <v>1015</v>
      </c>
      <c r="E54" s="44" t="s">
        <v>129</v>
      </c>
      <c r="F54" s="45">
        <v>16.9506439855317</v>
      </c>
      <c r="G54" s="45">
        <v>17.7062</v>
      </c>
      <c r="H54" s="45">
        <v>15.8456</v>
      </c>
      <c r="I54" s="45">
        <v>16.5077</v>
      </c>
      <c r="J54" s="45">
        <v>17.7413</v>
      </c>
      <c r="K54" s="45">
        <v>14.5859</v>
      </c>
    </row>
    <row r="55" spans="1:11" ht="27" customHeight="1" thickBot="1" thickTop="1">
      <c r="A55" s="1">
        <v>5</v>
      </c>
      <c r="B55" s="38">
        <f>INDEX('[4]regions'!$D$3:$D$151,MATCH(C55,'[4]regions'!$B$3:$B$151,0))</f>
        <v>115</v>
      </c>
      <c r="C55" s="35" t="s">
        <v>45</v>
      </c>
      <c r="D55" s="38">
        <f>INDEX('[4]causes'!$D$3:$D$95,MATCH(E55,'[4]causes'!$B$3:$B$95,0))</f>
        <v>1015</v>
      </c>
      <c r="E55" s="44" t="s">
        <v>129</v>
      </c>
      <c r="F55" s="45">
        <v>35.4994988306047</v>
      </c>
      <c r="G55" s="45">
        <v>28.0199</v>
      </c>
      <c r="H55" s="45">
        <v>26.5586</v>
      </c>
      <c r="I55" s="45">
        <v>33.3931</v>
      </c>
      <c r="J55" s="45">
        <v>36.4996</v>
      </c>
      <c r="K55" s="45">
        <v>30.7284</v>
      </c>
    </row>
    <row r="56" spans="1:11" ht="27" customHeight="1" thickBot="1" thickTop="1">
      <c r="A56" s="1">
        <v>5</v>
      </c>
      <c r="B56" s="38">
        <f>INDEX('[4]regions'!$D$3:$D$151,MATCH(C56,'[4]regions'!$B$3:$B$151,0))</f>
        <v>116</v>
      </c>
      <c r="C56" s="35" t="s">
        <v>46</v>
      </c>
      <c r="D56" s="38">
        <f>INDEX('[4]causes'!$D$3:$D$95,MATCH(E56,'[4]causes'!$B$3:$B$95,0))</f>
        <v>1015</v>
      </c>
      <c r="E56" s="44" t="s">
        <v>129</v>
      </c>
      <c r="F56" s="45">
        <v>19.9413809478037</v>
      </c>
      <c r="G56" s="45">
        <v>15.4554</v>
      </c>
      <c r="H56" s="45">
        <v>13.8015</v>
      </c>
      <c r="I56" s="45">
        <v>15.1563</v>
      </c>
      <c r="J56" s="45">
        <v>12.0889</v>
      </c>
      <c r="K56" s="45">
        <v>13.659</v>
      </c>
    </row>
    <row r="57" spans="1:11" ht="27" customHeight="1" thickBot="1" thickTop="1">
      <c r="A57" s="1">
        <v>5</v>
      </c>
      <c r="B57" s="38">
        <f>INDEX('[4]regions'!$D$3:$D$151,MATCH(C57,'[4]regions'!$B$3:$B$151,0))</f>
        <v>117</v>
      </c>
      <c r="C57" s="35" t="s">
        <v>47</v>
      </c>
      <c r="D57" s="38">
        <f>INDEX('[4]causes'!$D$3:$D$95,MATCH(E57,'[4]causes'!$B$3:$B$95,0))</f>
        <v>1015</v>
      </c>
      <c r="E57" s="44" t="s">
        <v>129</v>
      </c>
      <c r="F57" s="45">
        <v>23.7424460741091</v>
      </c>
      <c r="G57" s="45">
        <v>21.8103</v>
      </c>
      <c r="H57" s="45">
        <v>20.3725</v>
      </c>
      <c r="I57" s="45">
        <v>23.542</v>
      </c>
      <c r="J57" s="45">
        <v>27.3725</v>
      </c>
      <c r="K57" s="45">
        <v>23.4083</v>
      </c>
    </row>
    <row r="58" spans="1:11" ht="27" customHeight="1" thickBot="1" thickTop="1">
      <c r="A58" s="1">
        <v>5</v>
      </c>
      <c r="B58" s="38">
        <f>INDEX('[4]regions'!$D$3:$D$151,MATCH(C58,'[4]regions'!$B$3:$B$151,0))</f>
        <v>118</v>
      </c>
      <c r="C58" s="35" t="s">
        <v>48</v>
      </c>
      <c r="D58" s="38">
        <f>INDEX('[4]causes'!$D$3:$D$95,MATCH(E58,'[4]causes'!$B$3:$B$95,0))</f>
        <v>1015</v>
      </c>
      <c r="E58" s="44" t="s">
        <v>129</v>
      </c>
      <c r="F58" s="45">
        <v>24.8114755641188</v>
      </c>
      <c r="G58" s="45">
        <v>24.2404</v>
      </c>
      <c r="H58" s="45">
        <v>24.2691</v>
      </c>
      <c r="I58" s="45">
        <v>24.4875</v>
      </c>
      <c r="J58" s="45">
        <v>23.2435</v>
      </c>
      <c r="K58" s="45">
        <v>22.5428</v>
      </c>
    </row>
    <row r="59" spans="1:11" ht="27" customHeight="1" thickBot="1" thickTop="1">
      <c r="A59" s="1">
        <v>5</v>
      </c>
      <c r="B59" s="38">
        <f>INDEX('[4]regions'!$D$3:$D$151,MATCH(C59,'[4]regions'!$B$3:$B$151,0))</f>
        <v>127</v>
      </c>
      <c r="C59" s="35" t="s">
        <v>57</v>
      </c>
      <c r="D59" s="38">
        <f>INDEX('[4]causes'!$D$3:$D$95,MATCH(E59,'[4]causes'!$B$3:$B$95,0))</f>
        <v>1015</v>
      </c>
      <c r="E59" s="44" t="s">
        <v>129</v>
      </c>
      <c r="F59" s="45">
        <v>8.2614491747051</v>
      </c>
      <c r="G59" s="45">
        <v>7.8219</v>
      </c>
      <c r="H59" s="45">
        <v>7.2233</v>
      </c>
      <c r="I59" s="45">
        <v>6.6891</v>
      </c>
      <c r="J59" s="45">
        <v>6.975</v>
      </c>
      <c r="K59" s="45">
        <v>7.0203</v>
      </c>
    </row>
    <row r="60" spans="1:11" ht="27" customHeight="1" thickBot="1" thickTop="1">
      <c r="A60" s="1">
        <v>5</v>
      </c>
      <c r="B60" s="38">
        <f>INDEX('[4]regions'!$D$3:$D$151,MATCH(C60,'[4]regions'!$B$3:$B$151,0))</f>
        <v>119</v>
      </c>
      <c r="C60" s="35" t="s">
        <v>49</v>
      </c>
      <c r="D60" s="38">
        <f>INDEX('[4]causes'!$D$3:$D$95,MATCH(E60,'[4]causes'!$B$3:$B$95,0))</f>
        <v>1015</v>
      </c>
      <c r="E60" s="44" t="s">
        <v>129</v>
      </c>
      <c r="F60" s="45">
        <v>33.6741561566683</v>
      </c>
      <c r="G60" s="45">
        <v>29.914</v>
      </c>
      <c r="H60" s="45">
        <v>27.3075</v>
      </c>
      <c r="I60" s="45">
        <v>25.8928</v>
      </c>
      <c r="J60" s="45">
        <v>23.6988</v>
      </c>
      <c r="K60" s="45">
        <v>22.4884</v>
      </c>
    </row>
    <row r="61" spans="1:11" ht="27" customHeight="1" thickBot="1" thickTop="1">
      <c r="A61" s="1">
        <v>5</v>
      </c>
      <c r="B61" s="38">
        <f>INDEX('[4]regions'!$D$3:$D$151,MATCH(C61,'[4]regions'!$B$3:$B$151,0))</f>
        <v>120</v>
      </c>
      <c r="C61" s="35" t="s">
        <v>50</v>
      </c>
      <c r="D61" s="38">
        <f>INDEX('[4]causes'!$D$3:$D$95,MATCH(E61,'[4]causes'!$B$3:$B$95,0))</f>
        <v>1015</v>
      </c>
      <c r="E61" s="44" t="s">
        <v>129</v>
      </c>
      <c r="F61" s="45">
        <v>26.0361537544377</v>
      </c>
      <c r="G61" s="45">
        <v>25.9519</v>
      </c>
      <c r="H61" s="45">
        <v>21.5379</v>
      </c>
      <c r="I61" s="45">
        <v>26.8587</v>
      </c>
      <c r="J61" s="45">
        <v>23.0391</v>
      </c>
      <c r="K61" s="45">
        <v>18.1742</v>
      </c>
    </row>
    <row r="62" spans="1:11" ht="27" customHeight="1" thickBot="1" thickTop="1">
      <c r="A62" s="1">
        <v>5</v>
      </c>
      <c r="B62" s="38">
        <f>INDEX('[4]regions'!$D$3:$D$151,MATCH(C62,'[4]regions'!$B$3:$B$151,0))</f>
        <v>121</v>
      </c>
      <c r="C62" s="35" t="s">
        <v>51</v>
      </c>
      <c r="D62" s="38">
        <f>INDEX('[4]causes'!$D$3:$D$95,MATCH(E62,'[4]causes'!$B$3:$B$95,0))</f>
        <v>1015</v>
      </c>
      <c r="E62" s="44" t="s">
        <v>129</v>
      </c>
      <c r="F62" s="45">
        <v>32.030089392287</v>
      </c>
      <c r="G62" s="45">
        <v>30.2313</v>
      </c>
      <c r="H62" s="45">
        <v>29.2677</v>
      </c>
      <c r="I62" s="45">
        <v>32.8171</v>
      </c>
      <c r="J62" s="45">
        <v>32.2171</v>
      </c>
      <c r="K62" s="45">
        <v>26.8204</v>
      </c>
    </row>
    <row r="63" spans="1:11" ht="27" customHeight="1" thickBot="1" thickTop="1">
      <c r="A63" s="1">
        <v>5</v>
      </c>
      <c r="B63" s="38">
        <f>INDEX('[4]regions'!$D$3:$D$151,MATCH(C63,'[4]regions'!$B$3:$B$151,0))</f>
        <v>122</v>
      </c>
      <c r="C63" s="35" t="s">
        <v>52</v>
      </c>
      <c r="D63" s="38">
        <f>INDEX('[4]causes'!$D$3:$D$95,MATCH(E63,'[4]causes'!$B$3:$B$95,0))</f>
        <v>1015</v>
      </c>
      <c r="E63" s="44" t="s">
        <v>129</v>
      </c>
      <c r="F63" s="45">
        <v>29.0878911990822</v>
      </c>
      <c r="G63" s="45">
        <v>27.2035</v>
      </c>
      <c r="H63" s="45">
        <v>23.0852</v>
      </c>
      <c r="I63" s="45">
        <v>28.284</v>
      </c>
      <c r="J63" s="45">
        <v>22.336</v>
      </c>
      <c r="K63" s="45">
        <v>25.9437</v>
      </c>
    </row>
    <row r="64" spans="1:11" ht="27" customHeight="1" thickBot="1" thickTop="1">
      <c r="A64" s="1">
        <v>5</v>
      </c>
      <c r="B64" s="38">
        <f>INDEX('[4]regions'!$D$3:$D$151,MATCH(C64,'[4]regions'!$B$3:$B$151,0))</f>
        <v>123</v>
      </c>
      <c r="C64" s="35" t="s">
        <v>53</v>
      </c>
      <c r="D64" s="38">
        <f>INDEX('[4]causes'!$D$3:$D$95,MATCH(E64,'[4]causes'!$B$3:$B$95,0))</f>
        <v>1015</v>
      </c>
      <c r="E64" s="44" t="s">
        <v>129</v>
      </c>
      <c r="F64" s="45">
        <v>22.5128499550195</v>
      </c>
      <c r="G64" s="45">
        <v>20.1481</v>
      </c>
      <c r="H64" s="45">
        <v>19.9368</v>
      </c>
      <c r="I64" s="45">
        <v>19.4549</v>
      </c>
      <c r="J64" s="45">
        <v>22.909</v>
      </c>
      <c r="K64" s="45">
        <v>21.5664</v>
      </c>
    </row>
    <row r="65" spans="1:11" ht="27" customHeight="1" thickBot="1" thickTop="1">
      <c r="A65" s="1">
        <v>5</v>
      </c>
      <c r="B65" s="38">
        <f>INDEX('[4]regions'!$D$3:$D$151,MATCH(C65,'[4]regions'!$B$3:$B$151,0))</f>
        <v>124</v>
      </c>
      <c r="C65" s="35" t="s">
        <v>54</v>
      </c>
      <c r="D65" s="38">
        <f>INDEX('[4]causes'!$D$3:$D$95,MATCH(E65,'[4]causes'!$B$3:$B$95,0))</f>
        <v>1015</v>
      </c>
      <c r="E65" s="44" t="s">
        <v>129</v>
      </c>
      <c r="F65" s="45">
        <v>30.7348380839438</v>
      </c>
      <c r="G65" s="45">
        <v>23.2216</v>
      </c>
      <c r="H65" s="45">
        <v>21.7606</v>
      </c>
      <c r="I65" s="45">
        <v>23.1837</v>
      </c>
      <c r="J65" s="45">
        <v>22.4259</v>
      </c>
      <c r="K65" s="45">
        <v>23.1624</v>
      </c>
    </row>
    <row r="66" spans="1:11" ht="27" customHeight="1" thickBot="1" thickTop="1">
      <c r="A66" s="1">
        <v>5</v>
      </c>
      <c r="B66" s="38">
        <f>INDEX('[4]regions'!$D$3:$D$151,MATCH(C66,'[4]regions'!$B$3:$B$151,0))</f>
        <v>125</v>
      </c>
      <c r="C66" s="35" t="s">
        <v>55</v>
      </c>
      <c r="D66" s="38">
        <f>INDEX('[4]causes'!$D$3:$D$95,MATCH(E66,'[4]causes'!$B$3:$B$95,0))</f>
        <v>1015</v>
      </c>
      <c r="E66" s="44" t="s">
        <v>129</v>
      </c>
      <c r="F66" s="45">
        <v>29.1132896421172</v>
      </c>
      <c r="G66" s="45">
        <v>28.4584</v>
      </c>
      <c r="H66" s="45">
        <v>25.9676</v>
      </c>
      <c r="I66" s="45">
        <v>27.091</v>
      </c>
      <c r="J66" s="45">
        <v>24.9912</v>
      </c>
      <c r="K66" s="45">
        <v>23.8835</v>
      </c>
    </row>
    <row r="67" spans="1:11" ht="27" customHeight="1" thickBot="1" thickTop="1">
      <c r="A67" s="1">
        <v>5</v>
      </c>
      <c r="B67" s="38">
        <f>INDEX('[4]regions'!$D$3:$D$151,MATCH(C67,'[4]regions'!$B$3:$B$151,0))</f>
        <v>126</v>
      </c>
      <c r="C67" s="35" t="s">
        <v>56</v>
      </c>
      <c r="D67" s="38">
        <f>INDEX('[4]causes'!$D$3:$D$95,MATCH(E67,'[4]causes'!$B$3:$B$95,0))</f>
        <v>1015</v>
      </c>
      <c r="E67" s="44" t="s">
        <v>129</v>
      </c>
      <c r="F67" s="45">
        <v>24.1824175573476</v>
      </c>
      <c r="G67" s="45">
        <v>23.1214</v>
      </c>
      <c r="H67" s="45">
        <v>19.4439</v>
      </c>
      <c r="I67" s="45">
        <v>22.4232</v>
      </c>
      <c r="J67" s="45">
        <v>22.3441</v>
      </c>
      <c r="K67" s="45">
        <v>20.6028</v>
      </c>
    </row>
    <row r="68" spans="1:11" ht="27" customHeight="1" thickBot="1" thickTop="1">
      <c r="A68" s="1">
        <v>5</v>
      </c>
      <c r="B68" s="38">
        <f>INDEX('[4]regions'!$D$3:$D$151,MATCH(C68,'[4]regions'!$B$3:$B$151,0))</f>
        <v>200</v>
      </c>
      <c r="C68" s="35" t="s">
        <v>58</v>
      </c>
      <c r="D68" s="38">
        <f>INDEX('[4]causes'!$D$3:$D$95,MATCH(E68,'[4]causes'!$B$3:$B$95,0))</f>
        <v>1015</v>
      </c>
      <c r="E68" s="44" t="s">
        <v>129</v>
      </c>
      <c r="F68" s="45">
        <v>19.8503255823737</v>
      </c>
      <c r="G68" s="45">
        <v>18.147</v>
      </c>
      <c r="H68" s="45">
        <v>16.7744</v>
      </c>
      <c r="I68" s="45">
        <v>18.5311</v>
      </c>
      <c r="J68" s="45">
        <v>18.2795</v>
      </c>
      <c r="K68" s="45">
        <v>17.1092</v>
      </c>
    </row>
    <row r="69" spans="1:11" ht="27" customHeight="1" thickBot="1" thickTop="1">
      <c r="A69" s="1">
        <v>5</v>
      </c>
      <c r="B69" s="38">
        <f>INDEX('[4]regions'!$D$3:$D$151,MATCH(C69,'[4]regions'!$B$3:$B$151,0))</f>
        <v>210</v>
      </c>
      <c r="C69" s="35" t="s">
        <v>59</v>
      </c>
      <c r="D69" s="38">
        <f>INDEX('[4]causes'!$D$3:$D$95,MATCH(E69,'[4]causes'!$B$3:$B$95,0))</f>
        <v>1015</v>
      </c>
      <c r="E69" s="44" t="s">
        <v>129</v>
      </c>
      <c r="F69" s="45">
        <v>11.8728218077674</v>
      </c>
      <c r="G69" s="45">
        <v>16.1455</v>
      </c>
      <c r="H69" s="45">
        <v>15.4923</v>
      </c>
      <c r="I69" s="45">
        <v>16.0291</v>
      </c>
      <c r="J69" s="45">
        <v>17.1961</v>
      </c>
      <c r="K69" s="45">
        <v>17.1133</v>
      </c>
    </row>
    <row r="70" spans="1:11" ht="27" customHeight="1" thickBot="1" thickTop="1">
      <c r="A70" s="1">
        <v>5</v>
      </c>
      <c r="B70" s="38">
        <f>INDEX('[4]regions'!$D$3:$D$151,MATCH(C70,'[4]regions'!$B$3:$B$151,0))</f>
        <v>211</v>
      </c>
      <c r="C70" s="35" t="s">
        <v>60</v>
      </c>
      <c r="D70" s="38">
        <f>INDEX('[4]causes'!$D$3:$D$95,MATCH(E70,'[4]causes'!$B$3:$B$95,0))</f>
        <v>1015</v>
      </c>
      <c r="E70" s="44" t="s">
        <v>129</v>
      </c>
      <c r="F70" s="45">
        <v>12.3945943042707</v>
      </c>
      <c r="G70" s="45">
        <v>14.1882</v>
      </c>
      <c r="H70" s="45">
        <v>13.3522</v>
      </c>
      <c r="I70" s="45">
        <v>13.901</v>
      </c>
      <c r="J70" s="45">
        <v>15.0589</v>
      </c>
      <c r="K70" s="45">
        <v>14.9891</v>
      </c>
    </row>
    <row r="71" spans="1:11" ht="27" customHeight="1" thickBot="1" thickTop="1">
      <c r="A71" s="1">
        <v>5</v>
      </c>
      <c r="B71" s="38">
        <f>INDEX('[4]regions'!$D$3:$D$151,MATCH(C71,'[4]regions'!$B$3:$B$151,0))</f>
        <v>212</v>
      </c>
      <c r="C71" s="35" t="s">
        <v>132</v>
      </c>
      <c r="D71" s="38">
        <f>INDEX('[4]causes'!$D$3:$D$95,MATCH(E71,'[4]causes'!$B$3:$B$95,0))</f>
        <v>1015</v>
      </c>
      <c r="E71" s="44" t="s">
        <v>129</v>
      </c>
      <c r="F71" s="45">
        <v>15.8820389078503</v>
      </c>
      <c r="G71" s="45">
        <v>17.1152</v>
      </c>
      <c r="H71" s="45">
        <v>15.9433</v>
      </c>
      <c r="I71" s="45">
        <v>17.716</v>
      </c>
      <c r="J71" s="45">
        <v>17.9641</v>
      </c>
      <c r="K71" s="45">
        <v>16.3022</v>
      </c>
    </row>
    <row r="72" spans="1:11" ht="27" customHeight="1" thickBot="1" thickTop="1">
      <c r="A72" s="1">
        <v>5</v>
      </c>
      <c r="B72" s="38" t="str">
        <f>INDEX('[4]regions'!$D$3:$D$151,MATCH(C72,'[4]regions'!$B$3:$B$151,0))</f>
        <v>212_9</v>
      </c>
      <c r="C72" s="35" t="s">
        <v>131</v>
      </c>
      <c r="D72" s="38">
        <f>INDEX('[4]causes'!$D$3:$D$95,MATCH(E72,'[4]causes'!$B$3:$B$95,0))</f>
        <v>1015</v>
      </c>
      <c r="E72" s="44" t="s">
        <v>129</v>
      </c>
      <c r="F72" s="45">
        <v>15.9367992077134</v>
      </c>
      <c r="G72" s="45">
        <v>17.3769</v>
      </c>
      <c r="H72" s="45">
        <v>16.1695</v>
      </c>
      <c r="I72" s="45">
        <v>17.8394</v>
      </c>
      <c r="J72" s="45">
        <v>18.2735</v>
      </c>
      <c r="K72" s="45">
        <v>16.645</v>
      </c>
    </row>
    <row r="73" spans="1:11" ht="27" customHeight="1" thickBot="1" thickTop="1">
      <c r="A73" s="1">
        <v>5</v>
      </c>
      <c r="B73" s="38">
        <f>INDEX('[4]regions'!$D$3:$D$151,MATCH(C73,'[4]regions'!$B$3:$B$151,0))</f>
        <v>213</v>
      </c>
      <c r="C73" s="35" t="s">
        <v>61</v>
      </c>
      <c r="D73" s="38">
        <f>INDEX('[4]causes'!$D$3:$D$95,MATCH(E73,'[4]causes'!$B$3:$B$95,0))</f>
        <v>1015</v>
      </c>
      <c r="E73" s="44" t="s">
        <v>129</v>
      </c>
      <c r="F73" s="45">
        <v>14.2792546229086</v>
      </c>
      <c r="G73" s="45">
        <v>9.5186</v>
      </c>
      <c r="H73" s="45">
        <v>9.4578</v>
      </c>
      <c r="I73" s="45">
        <v>14.2504</v>
      </c>
      <c r="J73" s="45">
        <v>9.4257</v>
      </c>
      <c r="K73" s="45">
        <v>7.0111</v>
      </c>
    </row>
    <row r="74" spans="1:11" ht="27" customHeight="1" thickBot="1" thickTop="1">
      <c r="A74" s="1">
        <v>5</v>
      </c>
      <c r="B74" s="38">
        <f>INDEX('[4]regions'!$D$3:$D$151,MATCH(C74,'[4]regions'!$B$3:$B$151,0))</f>
        <v>214</v>
      </c>
      <c r="C74" s="35" t="s">
        <v>62</v>
      </c>
      <c r="D74" s="38">
        <f>INDEX('[4]causes'!$D$3:$D$95,MATCH(E74,'[4]causes'!$B$3:$B$95,0))</f>
        <v>1015</v>
      </c>
      <c r="E74" s="44" t="s">
        <v>129</v>
      </c>
      <c r="F74" s="45">
        <v>22.324203034129</v>
      </c>
      <c r="G74" s="45">
        <v>15.8425</v>
      </c>
      <c r="H74" s="45">
        <v>16.1495</v>
      </c>
      <c r="I74" s="45">
        <v>18.0654</v>
      </c>
      <c r="J74" s="45">
        <v>17.2709</v>
      </c>
      <c r="K74" s="45">
        <v>16.7197</v>
      </c>
    </row>
    <row r="75" spans="1:11" ht="27" customHeight="1" thickBot="1" thickTop="1">
      <c r="A75" s="1">
        <v>5</v>
      </c>
      <c r="B75" s="38">
        <f>INDEX('[4]regions'!$D$3:$D$151,MATCH(C75,'[4]regions'!$B$3:$B$151,0))</f>
        <v>215</v>
      </c>
      <c r="C75" s="35" t="s">
        <v>63</v>
      </c>
      <c r="D75" s="38">
        <f>INDEX('[4]causes'!$D$3:$D$95,MATCH(E75,'[4]causes'!$B$3:$B$95,0))</f>
        <v>1015</v>
      </c>
      <c r="E75" s="44" t="s">
        <v>129</v>
      </c>
      <c r="F75" s="45">
        <v>22.2956164044531</v>
      </c>
      <c r="G75" s="45">
        <v>18.8828</v>
      </c>
      <c r="H75" s="45">
        <v>16.7393</v>
      </c>
      <c r="I75" s="45">
        <v>19.0057</v>
      </c>
      <c r="J75" s="45">
        <v>20.3845</v>
      </c>
      <c r="K75" s="45">
        <v>18.1195</v>
      </c>
    </row>
    <row r="76" spans="1:11" ht="27" customHeight="1" thickBot="1" thickTop="1">
      <c r="A76" s="1">
        <v>5</v>
      </c>
      <c r="B76" s="38" t="str">
        <f>INDEX('[4]regions'!$D$3:$D$151,MATCH(C76,'[4]regions'!$B$3:$B$151,0))</f>
        <v>216_220</v>
      </c>
      <c r="C76" s="35" t="s">
        <v>133</v>
      </c>
      <c r="D76" s="38">
        <f>INDEX('[4]causes'!$D$3:$D$95,MATCH(E76,'[4]causes'!$B$3:$B$95,0))</f>
        <v>1015</v>
      </c>
      <c r="E76" s="44" t="s">
        <v>129</v>
      </c>
      <c r="F76" s="45">
        <v>20.0116199624052</v>
      </c>
      <c r="G76" s="45">
        <v>18.0085</v>
      </c>
      <c r="H76" s="45">
        <v>15.4899</v>
      </c>
      <c r="I76" s="45">
        <v>16.818</v>
      </c>
      <c r="J76" s="45">
        <v>16.2551</v>
      </c>
      <c r="K76" s="45">
        <v>15.9165</v>
      </c>
    </row>
    <row r="77" spans="1:11" ht="27" customHeight="1" thickBot="1" thickTop="1">
      <c r="A77" s="1">
        <v>5</v>
      </c>
      <c r="B77" s="38">
        <f>INDEX('[4]regions'!$D$3:$D$151,MATCH(C77,'[4]regions'!$B$3:$B$151,0))</f>
        <v>216</v>
      </c>
      <c r="C77" s="35" t="s">
        <v>64</v>
      </c>
      <c r="D77" s="38">
        <f>INDEX('[4]causes'!$D$3:$D$95,MATCH(E77,'[4]causes'!$B$3:$B$95,0))</f>
        <v>1015</v>
      </c>
      <c r="E77" s="44" t="s">
        <v>129</v>
      </c>
      <c r="F77" s="45">
        <v>38.4485872593136</v>
      </c>
      <c r="G77" s="45">
        <v>37.0735</v>
      </c>
      <c r="H77" s="45">
        <v>34.8553</v>
      </c>
      <c r="I77" s="45">
        <v>37.3564</v>
      </c>
      <c r="J77" s="45">
        <v>37.0262</v>
      </c>
      <c r="K77" s="45">
        <v>36.2622</v>
      </c>
    </row>
    <row r="78" spans="1:11" ht="27" customHeight="1" thickBot="1" thickTop="1">
      <c r="A78" s="1">
        <v>5</v>
      </c>
      <c r="B78" s="38">
        <f>INDEX('[4]regions'!$D$3:$D$151,MATCH(C78,'[4]regions'!$B$3:$B$151,0))</f>
        <v>220</v>
      </c>
      <c r="C78" s="35" t="s">
        <v>68</v>
      </c>
      <c r="D78" s="38">
        <f>INDEX('[4]causes'!$D$3:$D$95,MATCH(E78,'[4]causes'!$B$3:$B$95,0))</f>
        <v>1015</v>
      </c>
      <c r="E78" s="44" t="s">
        <v>129</v>
      </c>
      <c r="F78" s="45">
        <v>13.419301508938</v>
      </c>
      <c r="G78" s="45">
        <v>11.2182</v>
      </c>
      <c r="H78" s="45">
        <v>8.6299</v>
      </c>
      <c r="I78" s="45">
        <v>9.6135</v>
      </c>
      <c r="J78" s="45">
        <v>8.9841</v>
      </c>
      <c r="K78" s="45">
        <v>8.8305</v>
      </c>
    </row>
    <row r="79" spans="1:11" ht="27" customHeight="1" thickBot="1" thickTop="1">
      <c r="A79" s="1">
        <v>5</v>
      </c>
      <c r="B79" s="38">
        <f>INDEX('[4]regions'!$D$3:$D$151,MATCH(C79,'[4]regions'!$B$3:$B$151,0))</f>
        <v>217</v>
      </c>
      <c r="C79" s="35" t="s">
        <v>65</v>
      </c>
      <c r="D79" s="38">
        <f>INDEX('[4]causes'!$D$3:$D$95,MATCH(E79,'[4]causes'!$B$3:$B$95,0))</f>
        <v>1015</v>
      </c>
      <c r="E79" s="44" t="s">
        <v>129</v>
      </c>
      <c r="F79" s="45">
        <v>7.99126601631863</v>
      </c>
      <c r="G79" s="45">
        <v>9.9709</v>
      </c>
      <c r="H79" s="45">
        <v>12.3107</v>
      </c>
      <c r="I79" s="45">
        <v>10.5783</v>
      </c>
      <c r="J79" s="45">
        <v>10.7875</v>
      </c>
      <c r="K79" s="45">
        <v>7.5602</v>
      </c>
    </row>
    <row r="80" spans="1:11" ht="27" customHeight="1" thickBot="1" thickTop="1">
      <c r="A80" s="1">
        <v>5</v>
      </c>
      <c r="B80" s="38">
        <f>INDEX('[4]regions'!$D$3:$D$151,MATCH(C80,'[4]regions'!$B$3:$B$151,0))</f>
        <v>218</v>
      </c>
      <c r="C80" s="35" t="s">
        <v>66</v>
      </c>
      <c r="D80" s="38">
        <f>INDEX('[4]causes'!$D$3:$D$95,MATCH(E80,'[4]causes'!$B$3:$B$95,0))</f>
        <v>1015</v>
      </c>
      <c r="E80" s="44" t="s">
        <v>129</v>
      </c>
      <c r="F80" s="45">
        <v>40.1571339454997</v>
      </c>
      <c r="G80" s="45">
        <v>34.0565</v>
      </c>
      <c r="H80" s="45">
        <v>33.8738</v>
      </c>
      <c r="I80" s="45">
        <v>36.5045</v>
      </c>
      <c r="J80" s="45">
        <v>34.2994</v>
      </c>
      <c r="K80" s="45">
        <v>28.9204</v>
      </c>
    </row>
    <row r="81" spans="1:11" ht="27" customHeight="1" thickBot="1" thickTop="1">
      <c r="A81" s="1">
        <v>5</v>
      </c>
      <c r="B81" s="38">
        <f>INDEX('[4]regions'!$D$3:$D$151,MATCH(C81,'[4]regions'!$B$3:$B$151,0))</f>
        <v>219</v>
      </c>
      <c r="C81" s="35" t="s">
        <v>67</v>
      </c>
      <c r="D81" s="38">
        <f>INDEX('[4]causes'!$D$3:$D$95,MATCH(E81,'[4]causes'!$B$3:$B$95,0))</f>
        <v>1015</v>
      </c>
      <c r="E81" s="44" t="s">
        <v>129</v>
      </c>
      <c r="F81" s="45">
        <v>31.6182444359688</v>
      </c>
      <c r="G81" s="45">
        <v>26.8527</v>
      </c>
      <c r="H81" s="45">
        <v>26.5771</v>
      </c>
      <c r="I81" s="45">
        <v>38.1366</v>
      </c>
      <c r="J81" s="45">
        <v>37.0357</v>
      </c>
      <c r="K81" s="45">
        <v>32.9551</v>
      </c>
    </row>
    <row r="82" spans="1:11" ht="27" customHeight="1" thickBot="1" thickTop="1">
      <c r="A82" s="1">
        <v>5</v>
      </c>
      <c r="B82" s="38">
        <f>INDEX('[4]regions'!$D$3:$D$151,MATCH(C82,'[4]regions'!$B$3:$B$151,0))</f>
        <v>800</v>
      </c>
      <c r="C82" s="35" t="s">
        <v>76</v>
      </c>
      <c r="D82" s="38">
        <f>INDEX('[4]causes'!$D$3:$D$95,MATCH(E82,'[4]causes'!$B$3:$B$95,0))</f>
        <v>1015</v>
      </c>
      <c r="E82" s="44" t="s">
        <v>129</v>
      </c>
      <c r="F82" s="46">
        <v>0</v>
      </c>
      <c r="G82" s="45">
        <v>20.7143</v>
      </c>
      <c r="H82" s="45">
        <v>19.9137</v>
      </c>
      <c r="I82" s="45">
        <v>20.2139</v>
      </c>
      <c r="J82" s="45">
        <v>19.0985</v>
      </c>
      <c r="K82" s="45">
        <v>17.9231</v>
      </c>
    </row>
    <row r="83" spans="1:11" ht="27" customHeight="1" thickBot="1" thickTop="1">
      <c r="A83" s="1">
        <v>5</v>
      </c>
      <c r="B83" s="38">
        <f>INDEX('[4]regions'!$D$3:$D$151,MATCH(C83,'[4]regions'!$B$3:$B$151,0))</f>
        <v>322</v>
      </c>
      <c r="C83" s="35" t="s">
        <v>83</v>
      </c>
      <c r="D83" s="38">
        <f>INDEX('[4]causes'!$D$3:$D$95,MATCH(E83,'[4]causes'!$B$3:$B$95,0))</f>
        <v>1015</v>
      </c>
      <c r="E83" s="44" t="s">
        <v>129</v>
      </c>
      <c r="F83" s="45">
        <v>17.411768359157</v>
      </c>
      <c r="G83" s="45">
        <v>17.693</v>
      </c>
      <c r="H83" s="45">
        <v>17.3724</v>
      </c>
      <c r="I83" s="45">
        <v>17.7345</v>
      </c>
      <c r="J83" s="45">
        <v>18.0838</v>
      </c>
      <c r="K83" s="45">
        <v>18.6686</v>
      </c>
    </row>
    <row r="84" spans="1:11" ht="27" customHeight="1" thickBot="1" thickTop="1">
      <c r="A84" s="1">
        <v>5</v>
      </c>
      <c r="B84" s="38">
        <f>INDEX('[4]regions'!$D$3:$D$151,MATCH(C84,'[4]regions'!$B$3:$B$151,0))</f>
        <v>317</v>
      </c>
      <c r="C84" s="35" t="s">
        <v>78</v>
      </c>
      <c r="D84" s="38">
        <f>INDEX('[4]causes'!$D$3:$D$95,MATCH(E84,'[4]causes'!$B$3:$B$95,0))</f>
        <v>1015</v>
      </c>
      <c r="E84" s="44" t="s">
        <v>129</v>
      </c>
      <c r="F84" s="45">
        <v>13.6135591048684</v>
      </c>
      <c r="G84" s="45">
        <v>17.9102</v>
      </c>
      <c r="H84" s="45">
        <v>13.5477</v>
      </c>
      <c r="I84" s="45">
        <v>23.1591</v>
      </c>
      <c r="J84" s="45">
        <v>20.4416</v>
      </c>
      <c r="K84" s="45">
        <v>15.828</v>
      </c>
    </row>
    <row r="85" spans="1:11" ht="27" customHeight="1" thickBot="1" thickTop="1">
      <c r="A85" s="1">
        <v>5</v>
      </c>
      <c r="B85" s="38">
        <f>INDEX('[4]regions'!$D$3:$D$151,MATCH(C85,'[4]regions'!$B$3:$B$151,0))</f>
        <v>316</v>
      </c>
      <c r="C85" s="35" t="s">
        <v>77</v>
      </c>
      <c r="D85" s="38">
        <f>INDEX('[4]causes'!$D$3:$D$95,MATCH(E85,'[4]causes'!$B$3:$B$95,0))</f>
        <v>1015</v>
      </c>
      <c r="E85" s="44" t="s">
        <v>129</v>
      </c>
      <c r="F85" s="45">
        <v>17.8583254397054</v>
      </c>
      <c r="G85" s="45">
        <v>22.0159</v>
      </c>
      <c r="H85" s="45">
        <v>22.5404</v>
      </c>
      <c r="I85" s="45">
        <v>19.4907</v>
      </c>
      <c r="J85" s="45">
        <v>17.4035</v>
      </c>
      <c r="K85" s="45">
        <v>16.361</v>
      </c>
    </row>
    <row r="86" spans="1:11" ht="27" customHeight="1" thickBot="1" thickTop="1">
      <c r="A86" s="1">
        <v>5</v>
      </c>
      <c r="B86" s="38">
        <f>INDEX('[4]regions'!$D$3:$D$151,MATCH(C86,'[4]regions'!$B$3:$B$151,0))</f>
        <v>318</v>
      </c>
      <c r="C86" s="35" t="s">
        <v>79</v>
      </c>
      <c r="D86" s="38">
        <f>INDEX('[4]causes'!$D$3:$D$95,MATCH(E86,'[4]causes'!$B$3:$B$95,0))</f>
        <v>1015</v>
      </c>
      <c r="E86" s="44" t="s">
        <v>129</v>
      </c>
      <c r="F86" s="45">
        <v>23.8966587310313</v>
      </c>
      <c r="G86" s="45">
        <v>27.4544</v>
      </c>
      <c r="H86" s="45">
        <v>21.2571</v>
      </c>
      <c r="I86" s="45">
        <v>27.4485</v>
      </c>
      <c r="J86" s="45">
        <v>24.6781</v>
      </c>
      <c r="K86" s="45">
        <v>23.9829</v>
      </c>
    </row>
    <row r="87" spans="1:11" ht="27" customHeight="1" thickBot="1" thickTop="1">
      <c r="A87" s="1">
        <v>5</v>
      </c>
      <c r="B87" s="38">
        <f>INDEX('[4]regions'!$D$3:$D$151,MATCH(C87,'[4]regions'!$B$3:$B$151,0))</f>
        <v>320</v>
      </c>
      <c r="C87" s="35" t="s">
        <v>81</v>
      </c>
      <c r="D87" s="38">
        <f>INDEX('[4]causes'!$D$3:$D$95,MATCH(E87,'[4]causes'!$B$3:$B$95,0))</f>
        <v>1015</v>
      </c>
      <c r="E87" s="44" t="s">
        <v>129</v>
      </c>
      <c r="F87" s="45">
        <v>18.7912125456968</v>
      </c>
      <c r="G87" s="45">
        <v>20.8034</v>
      </c>
      <c r="H87" s="45">
        <v>20.5462</v>
      </c>
      <c r="I87" s="45">
        <v>21.4743</v>
      </c>
      <c r="J87" s="45">
        <v>22.0018</v>
      </c>
      <c r="K87" s="45">
        <v>18.552</v>
      </c>
    </row>
    <row r="88" spans="1:11" ht="27" customHeight="1" thickBot="1" thickTop="1">
      <c r="A88" s="1">
        <v>5</v>
      </c>
      <c r="B88" s="38">
        <f>INDEX('[4]regions'!$D$3:$D$151,MATCH(C88,'[4]regions'!$B$3:$B$151,0))</f>
        <v>319</v>
      </c>
      <c r="C88" s="35" t="s">
        <v>80</v>
      </c>
      <c r="D88" s="38">
        <f>INDEX('[4]causes'!$D$3:$D$95,MATCH(E88,'[4]causes'!$B$3:$B$95,0))</f>
        <v>1015</v>
      </c>
      <c r="E88" s="44" t="s">
        <v>129</v>
      </c>
      <c r="F88" s="45">
        <v>33.2227468192729</v>
      </c>
      <c r="G88" s="45">
        <v>33.0061</v>
      </c>
      <c r="H88" s="45">
        <v>32.5514</v>
      </c>
      <c r="I88" s="45">
        <v>26.8117</v>
      </c>
      <c r="J88" s="45">
        <v>28.0192</v>
      </c>
      <c r="K88" s="45">
        <v>27.7632</v>
      </c>
    </row>
    <row r="89" spans="1:11" ht="27" customHeight="1" thickBot="1" thickTop="1">
      <c r="A89" s="1">
        <v>5</v>
      </c>
      <c r="B89" s="38">
        <f>INDEX('[4]regions'!$D$3:$D$151,MATCH(C89,'[4]regions'!$B$3:$B$151,0))</f>
        <v>321</v>
      </c>
      <c r="C89" s="35" t="s">
        <v>82</v>
      </c>
      <c r="D89" s="38">
        <f>INDEX('[4]causes'!$D$3:$D$95,MATCH(E89,'[4]causes'!$B$3:$B$95,0))</f>
        <v>1015</v>
      </c>
      <c r="E89" s="44" t="s">
        <v>129</v>
      </c>
      <c r="F89" s="45">
        <v>16.4593396413683</v>
      </c>
      <c r="G89" s="45">
        <v>16.4722</v>
      </c>
      <c r="H89" s="45">
        <v>16.7187</v>
      </c>
      <c r="I89" s="45">
        <v>18.2729</v>
      </c>
      <c r="J89" s="45">
        <v>16.127</v>
      </c>
      <c r="K89" s="45">
        <v>12.757</v>
      </c>
    </row>
    <row r="90" spans="1:11" ht="27" customHeight="1" thickBot="1" thickTop="1">
      <c r="A90" s="1">
        <v>5</v>
      </c>
      <c r="B90" s="38">
        <f>INDEX('[4]regions'!$D$3:$D$151,MATCH(C90,'[4]regions'!$B$3:$B$151,0))</f>
        <v>300</v>
      </c>
      <c r="C90" s="35" t="s">
        <v>69</v>
      </c>
      <c r="D90" s="38">
        <f>INDEX('[4]causes'!$D$3:$D$95,MATCH(E90,'[4]causes'!$B$3:$B$95,0))</f>
        <v>1015</v>
      </c>
      <c r="E90" s="44" t="s">
        <v>129</v>
      </c>
      <c r="F90" s="46">
        <v>0</v>
      </c>
      <c r="G90" s="45">
        <v>20.8245</v>
      </c>
      <c r="H90" s="45">
        <v>20.1116</v>
      </c>
      <c r="I90" s="45">
        <v>20.5612</v>
      </c>
      <c r="J90" s="45">
        <v>20.3327</v>
      </c>
      <c r="K90" s="45">
        <v>21.3369</v>
      </c>
    </row>
    <row r="91" spans="1:11" ht="27" customHeight="1" thickBot="1" thickTop="1">
      <c r="A91" s="1">
        <v>5</v>
      </c>
      <c r="B91" s="38">
        <f>INDEX('[4]regions'!$D$3:$D$151,MATCH(C91,'[4]regions'!$B$3:$B$151,0))</f>
        <v>312</v>
      </c>
      <c r="C91" s="35" t="s">
        <v>72</v>
      </c>
      <c r="D91" s="38">
        <f>INDEX('[4]causes'!$D$3:$D$95,MATCH(E91,'[4]causes'!$B$3:$B$95,0))</f>
        <v>1015</v>
      </c>
      <c r="E91" s="44" t="s">
        <v>129</v>
      </c>
      <c r="F91" s="45">
        <v>22.3163775072001</v>
      </c>
      <c r="G91" s="45">
        <v>22.4627</v>
      </c>
      <c r="H91" s="45">
        <v>22.2646</v>
      </c>
      <c r="I91" s="45">
        <v>22.4665</v>
      </c>
      <c r="J91" s="45">
        <v>22.5188</v>
      </c>
      <c r="K91" s="45">
        <v>25.2899</v>
      </c>
    </row>
    <row r="92" spans="1:11" ht="27" customHeight="1" thickBot="1" thickTop="1">
      <c r="A92" s="1">
        <v>5</v>
      </c>
      <c r="B92" s="38">
        <f>INDEX('[4]regions'!$D$3:$D$151,MATCH(C92,'[4]regions'!$B$3:$B$151,0))</f>
        <v>313</v>
      </c>
      <c r="C92" s="35" t="s">
        <v>73</v>
      </c>
      <c r="D92" s="38">
        <f>INDEX('[4]causes'!$D$3:$D$95,MATCH(E92,'[4]causes'!$B$3:$B$95,0))</f>
        <v>1015</v>
      </c>
      <c r="E92" s="44" t="s">
        <v>129</v>
      </c>
      <c r="F92" s="45">
        <v>17.5846310324776</v>
      </c>
      <c r="G92" s="45">
        <v>16.1155</v>
      </c>
      <c r="H92" s="45">
        <v>16.2842</v>
      </c>
      <c r="I92" s="45">
        <v>18.6175</v>
      </c>
      <c r="J92" s="45">
        <v>16.5522</v>
      </c>
      <c r="K92" s="45">
        <v>16.5707</v>
      </c>
    </row>
    <row r="93" spans="1:11" ht="27" customHeight="1" thickBot="1" thickTop="1">
      <c r="A93" s="1">
        <v>5</v>
      </c>
      <c r="B93" s="38">
        <f>INDEX('[4]regions'!$D$3:$D$151,MATCH(C93,'[4]regions'!$B$3:$B$151,0))</f>
        <v>314</v>
      </c>
      <c r="C93" s="35" t="s">
        <v>74</v>
      </c>
      <c r="D93" s="38">
        <f>INDEX('[4]causes'!$D$3:$D$95,MATCH(E93,'[4]causes'!$B$3:$B$95,0))</f>
        <v>1015</v>
      </c>
      <c r="E93" s="44" t="s">
        <v>129</v>
      </c>
      <c r="F93" s="45">
        <v>19.1661792068421</v>
      </c>
      <c r="G93" s="45">
        <v>20.1236</v>
      </c>
      <c r="H93" s="45">
        <v>16.7961</v>
      </c>
      <c r="I93" s="45">
        <v>17.488</v>
      </c>
      <c r="J93" s="45">
        <v>16.6485</v>
      </c>
      <c r="K93" s="45">
        <v>17.1893</v>
      </c>
    </row>
    <row r="94" spans="1:11" ht="27" customHeight="1" thickBot="1" thickTop="1">
      <c r="A94" s="1">
        <v>5</v>
      </c>
      <c r="B94" s="38">
        <f>INDEX('[4]regions'!$D$3:$D$151,MATCH(C94,'[4]regions'!$B$3:$B$151,0))</f>
        <v>315</v>
      </c>
      <c r="C94" s="35" t="s">
        <v>75</v>
      </c>
      <c r="D94" s="38">
        <f>INDEX('[4]causes'!$D$3:$D$95,MATCH(E94,'[4]causes'!$B$3:$B$95,0))</f>
        <v>1015</v>
      </c>
      <c r="E94" s="44" t="s">
        <v>129</v>
      </c>
      <c r="F94" s="45">
        <v>19.3680879254779</v>
      </c>
      <c r="G94" s="45">
        <v>18.8362</v>
      </c>
      <c r="H94" s="45">
        <v>18.8202</v>
      </c>
      <c r="I94" s="45">
        <v>19.0399</v>
      </c>
      <c r="J94" s="45">
        <v>19.3163</v>
      </c>
      <c r="K94" s="45">
        <v>18.3801</v>
      </c>
    </row>
    <row r="95" spans="1:11" ht="27" customHeight="1" thickBot="1" thickTop="1">
      <c r="A95" s="1">
        <v>5</v>
      </c>
      <c r="B95" s="38">
        <f>INDEX('[4]regions'!$D$3:$D$151,MATCH(C95,'[4]regions'!$B$3:$B$151,0))</f>
        <v>310</v>
      </c>
      <c r="C95" s="35" t="s">
        <v>70</v>
      </c>
      <c r="D95" s="38">
        <f>INDEX('[4]causes'!$D$3:$D$95,MATCH(E95,'[4]causes'!$B$3:$B$95,0))</f>
        <v>1015</v>
      </c>
      <c r="E95" s="44" t="s">
        <v>129</v>
      </c>
      <c r="F95" s="45">
        <v>31.2800333653689</v>
      </c>
      <c r="G95" s="45">
        <v>26.876</v>
      </c>
      <c r="H95" s="45">
        <v>28.4317</v>
      </c>
      <c r="I95" s="45">
        <v>26.5948</v>
      </c>
      <c r="J95" s="45">
        <v>25.0875</v>
      </c>
      <c r="K95" s="45">
        <v>27.4526</v>
      </c>
    </row>
    <row r="96" spans="1:11" ht="27" customHeight="1" thickBot="1" thickTop="1">
      <c r="A96" s="1">
        <v>5</v>
      </c>
      <c r="B96" s="38">
        <f>INDEX('[4]regions'!$D$3:$D$151,MATCH(C96,'[4]regions'!$B$3:$B$151,0))</f>
        <v>311</v>
      </c>
      <c r="C96" s="35" t="s">
        <v>71</v>
      </c>
      <c r="D96" s="38">
        <f>INDEX('[4]causes'!$D$3:$D$95,MATCH(E96,'[4]causes'!$B$3:$B$95,0))</f>
        <v>1015</v>
      </c>
      <c r="E96" s="44" t="s">
        <v>129</v>
      </c>
      <c r="F96" s="45">
        <v>30.4684791325939</v>
      </c>
      <c r="G96" s="45">
        <v>34.5069</v>
      </c>
      <c r="H96" s="45">
        <v>31.0772</v>
      </c>
      <c r="I96" s="45">
        <v>33.9215</v>
      </c>
      <c r="J96" s="45">
        <v>34.5322</v>
      </c>
      <c r="K96" s="45">
        <v>36.6017</v>
      </c>
    </row>
    <row r="97" spans="1:11" ht="27" customHeight="1" thickBot="1" thickTop="1">
      <c r="A97" s="1">
        <v>5</v>
      </c>
      <c r="B97" s="38">
        <f>INDEX('[4]regions'!$D$3:$D$151,MATCH(C97,'[4]regions'!$B$3:$B$151,0))</f>
        <v>400</v>
      </c>
      <c r="C97" s="35" t="s">
        <v>84</v>
      </c>
      <c r="D97" s="38">
        <f>INDEX('[4]causes'!$D$3:$D$95,MATCH(E97,'[4]causes'!$B$3:$B$95,0))</f>
        <v>1015</v>
      </c>
      <c r="E97" s="44" t="s">
        <v>129</v>
      </c>
      <c r="F97" s="45">
        <v>20.2271170941757</v>
      </c>
      <c r="G97" s="45">
        <v>19.0697</v>
      </c>
      <c r="H97" s="45">
        <v>18.5357</v>
      </c>
      <c r="I97" s="45">
        <v>18.8422</v>
      </c>
      <c r="J97" s="45">
        <v>19.3046</v>
      </c>
      <c r="K97" s="45">
        <v>19.1454</v>
      </c>
    </row>
    <row r="98" spans="1:11" ht="27" customHeight="1" thickBot="1" thickTop="1">
      <c r="A98" s="1">
        <v>5</v>
      </c>
      <c r="B98" s="38">
        <f>INDEX('[4]regions'!$D$3:$D$151,MATCH(C98,'[4]regions'!$B$3:$B$151,0))</f>
        <v>410</v>
      </c>
      <c r="C98" s="35" t="s">
        <v>85</v>
      </c>
      <c r="D98" s="38">
        <f>INDEX('[4]causes'!$D$3:$D$95,MATCH(E98,'[4]causes'!$B$3:$B$95,0))</f>
        <v>1015</v>
      </c>
      <c r="E98" s="44" t="s">
        <v>129</v>
      </c>
      <c r="F98" s="45">
        <v>16.7047849955992</v>
      </c>
      <c r="G98" s="45">
        <v>16.3409</v>
      </c>
      <c r="H98" s="45">
        <v>16.183</v>
      </c>
      <c r="I98" s="45">
        <v>17.8041</v>
      </c>
      <c r="J98" s="45">
        <v>17.3956</v>
      </c>
      <c r="K98" s="45">
        <v>17.4589</v>
      </c>
    </row>
    <row r="99" spans="1:11" ht="27" customHeight="1" thickBot="1" thickTop="1">
      <c r="A99" s="1">
        <v>5</v>
      </c>
      <c r="B99" s="38">
        <f>INDEX('[4]regions'!$D$3:$D$151,MATCH(C99,'[4]regions'!$B$3:$B$151,0))</f>
        <v>411</v>
      </c>
      <c r="C99" s="35" t="s">
        <v>86</v>
      </c>
      <c r="D99" s="38">
        <f>INDEX('[4]causes'!$D$3:$D$95,MATCH(E99,'[4]causes'!$B$3:$B$95,0))</f>
        <v>1015</v>
      </c>
      <c r="E99" s="44" t="s">
        <v>129</v>
      </c>
      <c r="F99" s="45">
        <v>23.32129347857</v>
      </c>
      <c r="G99" s="45">
        <v>22.4248</v>
      </c>
      <c r="H99" s="45">
        <v>22.4872</v>
      </c>
      <c r="I99" s="45">
        <v>16.5353</v>
      </c>
      <c r="J99" s="45">
        <v>21.8071</v>
      </c>
      <c r="K99" s="45">
        <v>21.0039</v>
      </c>
    </row>
    <row r="100" spans="1:11" ht="27" customHeight="1" thickBot="1" thickTop="1">
      <c r="A100" s="1">
        <v>5</v>
      </c>
      <c r="B100" s="38">
        <f>INDEX('[4]regions'!$D$3:$D$151,MATCH(C100,'[4]regions'!$B$3:$B$151,0))</f>
        <v>412</v>
      </c>
      <c r="C100" s="35" t="s">
        <v>87</v>
      </c>
      <c r="D100" s="38">
        <f>INDEX('[4]causes'!$D$3:$D$95,MATCH(E100,'[4]causes'!$B$3:$B$95,0))</f>
        <v>1015</v>
      </c>
      <c r="E100" s="44" t="s">
        <v>129</v>
      </c>
      <c r="F100" s="45">
        <v>26.2972830503896</v>
      </c>
      <c r="G100" s="45">
        <v>23.1684</v>
      </c>
      <c r="H100" s="45">
        <v>21.4149</v>
      </c>
      <c r="I100" s="45">
        <v>21.3618</v>
      </c>
      <c r="J100" s="45">
        <v>26.5309</v>
      </c>
      <c r="K100" s="45">
        <v>24.0665</v>
      </c>
    </row>
    <row r="101" spans="1:11" ht="27" customHeight="1" thickBot="1" thickTop="1">
      <c r="A101" s="1">
        <v>5</v>
      </c>
      <c r="B101" s="38">
        <f>INDEX('[4]regions'!$D$3:$D$151,MATCH(C101,'[4]regions'!$B$3:$B$151,0))</f>
        <v>413</v>
      </c>
      <c r="C101" s="35" t="s">
        <v>88</v>
      </c>
      <c r="D101" s="38">
        <f>INDEX('[4]causes'!$D$3:$D$95,MATCH(E101,'[4]causes'!$B$3:$B$95,0))</f>
        <v>1015</v>
      </c>
      <c r="E101" s="44" t="s">
        <v>129</v>
      </c>
      <c r="F101" s="45">
        <v>18.9486099347588</v>
      </c>
      <c r="G101" s="45">
        <v>18.4154</v>
      </c>
      <c r="H101" s="45">
        <v>17.679</v>
      </c>
      <c r="I101" s="45">
        <v>18.3763</v>
      </c>
      <c r="J101" s="45">
        <v>18.2741</v>
      </c>
      <c r="K101" s="45">
        <v>18.5503</v>
      </c>
    </row>
    <row r="102" spans="1:11" ht="27" customHeight="1" thickBot="1" thickTop="1">
      <c r="A102" s="1">
        <v>5</v>
      </c>
      <c r="B102" s="38">
        <f>INDEX('[4]regions'!$D$3:$D$151,MATCH(C102,'[4]regions'!$B$3:$B$151,0))</f>
        <v>414</v>
      </c>
      <c r="C102" s="35" t="s">
        <v>89</v>
      </c>
      <c r="D102" s="38">
        <f>INDEX('[4]causes'!$D$3:$D$95,MATCH(E102,'[4]causes'!$B$3:$B$95,0))</f>
        <v>1015</v>
      </c>
      <c r="E102" s="44" t="s">
        <v>129</v>
      </c>
      <c r="F102" s="45">
        <v>19.6380850974988</v>
      </c>
      <c r="G102" s="45">
        <v>18.3188</v>
      </c>
      <c r="H102" s="45">
        <v>16.576</v>
      </c>
      <c r="I102" s="45">
        <v>19.3371</v>
      </c>
      <c r="J102" s="45">
        <v>17.7196</v>
      </c>
      <c r="K102" s="46">
        <v>16.9995</v>
      </c>
    </row>
    <row r="103" spans="1:11" ht="27" customHeight="1" thickBot="1" thickTop="1">
      <c r="A103" s="1">
        <v>5</v>
      </c>
      <c r="B103" s="38">
        <f>INDEX('[4]regions'!$D$3:$D$151,MATCH(C103,'[4]regions'!$B$3:$B$151,0))</f>
        <v>415</v>
      </c>
      <c r="C103" s="35" t="s">
        <v>90</v>
      </c>
      <c r="D103" s="38">
        <f>INDEX('[4]causes'!$D$3:$D$95,MATCH(E103,'[4]causes'!$B$3:$B$95,0))</f>
        <v>1015</v>
      </c>
      <c r="E103" s="44" t="s">
        <v>129</v>
      </c>
      <c r="F103" s="45">
        <v>23.1566849918951</v>
      </c>
      <c r="G103" s="45">
        <v>22.0423</v>
      </c>
      <c r="H103" s="45">
        <v>22.529</v>
      </c>
      <c r="I103" s="45">
        <v>20.8714</v>
      </c>
      <c r="J103" s="45">
        <v>21.2508</v>
      </c>
      <c r="K103" s="45">
        <v>20.3469</v>
      </c>
    </row>
    <row r="104" spans="1:11" ht="27" customHeight="1" thickBot="1" thickTop="1">
      <c r="A104" s="1">
        <v>5</v>
      </c>
      <c r="B104" s="38">
        <f>INDEX('[4]regions'!$D$3:$D$151,MATCH(C104,'[4]regions'!$B$3:$B$151,0))</f>
        <v>417</v>
      </c>
      <c r="C104" s="35" t="s">
        <v>92</v>
      </c>
      <c r="D104" s="38">
        <f>INDEX('[4]causes'!$D$3:$D$95,MATCH(E104,'[4]causes'!$B$3:$B$95,0))</f>
        <v>1015</v>
      </c>
      <c r="E104" s="44" t="s">
        <v>129</v>
      </c>
      <c r="F104" s="45">
        <v>21.5813542759738</v>
      </c>
      <c r="G104" s="45">
        <v>18.9123</v>
      </c>
      <c r="H104" s="45">
        <v>15.6715</v>
      </c>
      <c r="I104" s="45">
        <v>19.7198</v>
      </c>
      <c r="J104" s="45">
        <v>18.1488</v>
      </c>
      <c r="K104" s="45">
        <v>17.3606</v>
      </c>
    </row>
    <row r="105" spans="1:11" ht="27" customHeight="1" thickBot="1" thickTop="1">
      <c r="A105" s="1">
        <v>5</v>
      </c>
      <c r="B105" s="38">
        <f>INDEX('[4]regions'!$D$3:$D$151,MATCH(C105,'[4]regions'!$B$3:$B$151,0))</f>
        <v>418</v>
      </c>
      <c r="C105" s="35" t="s">
        <v>93</v>
      </c>
      <c r="D105" s="38">
        <f>INDEX('[4]causes'!$D$3:$D$95,MATCH(E105,'[4]causes'!$B$3:$B$95,0))</f>
        <v>1015</v>
      </c>
      <c r="E105" s="44" t="s">
        <v>129</v>
      </c>
      <c r="F105" s="45">
        <v>23.394138250428</v>
      </c>
      <c r="G105" s="45">
        <v>23.0192</v>
      </c>
      <c r="H105" s="45">
        <v>22.7464</v>
      </c>
      <c r="I105" s="45">
        <v>20.8607</v>
      </c>
      <c r="J105" s="45">
        <v>21.4138</v>
      </c>
      <c r="K105" s="45">
        <v>22.0375</v>
      </c>
    </row>
    <row r="106" spans="1:11" ht="27" customHeight="1" thickBot="1" thickTop="1">
      <c r="A106" s="1">
        <v>5</v>
      </c>
      <c r="B106" s="38">
        <f>INDEX('[4]regions'!$D$3:$D$151,MATCH(C106,'[4]regions'!$B$3:$B$151,0))</f>
        <v>419</v>
      </c>
      <c r="C106" s="35" t="s">
        <v>94</v>
      </c>
      <c r="D106" s="38">
        <f>INDEX('[4]causes'!$D$3:$D$95,MATCH(E106,'[4]causes'!$B$3:$B$95,0))</f>
        <v>1015</v>
      </c>
      <c r="E106" s="44" t="s">
        <v>129</v>
      </c>
      <c r="F106" s="45">
        <v>21.7083222628755</v>
      </c>
      <c r="G106" s="45">
        <v>19.6066</v>
      </c>
      <c r="H106" s="45">
        <v>16.8488</v>
      </c>
      <c r="I106" s="45">
        <v>18.0163</v>
      </c>
      <c r="J106" s="45">
        <v>18.2342</v>
      </c>
      <c r="K106" s="45">
        <v>17.6084</v>
      </c>
    </row>
    <row r="107" spans="1:11" ht="27" customHeight="1" thickBot="1" thickTop="1">
      <c r="A107" s="1">
        <v>5</v>
      </c>
      <c r="B107" s="38">
        <f>INDEX('[4]regions'!$D$3:$D$151,MATCH(C107,'[4]regions'!$B$3:$B$151,0))</f>
        <v>420</v>
      </c>
      <c r="C107" s="35" t="s">
        <v>95</v>
      </c>
      <c r="D107" s="38">
        <f>INDEX('[4]causes'!$D$3:$D$95,MATCH(E107,'[4]causes'!$B$3:$B$95,0))</f>
        <v>1015</v>
      </c>
      <c r="E107" s="44" t="s">
        <v>129</v>
      </c>
      <c r="F107" s="45">
        <v>23.7028114127956</v>
      </c>
      <c r="G107" s="45">
        <v>20.0023</v>
      </c>
      <c r="H107" s="45">
        <v>24.6134</v>
      </c>
      <c r="I107" s="45">
        <v>22.0375</v>
      </c>
      <c r="J107" s="45">
        <v>21.5032</v>
      </c>
      <c r="K107" s="45">
        <v>20.3119</v>
      </c>
    </row>
    <row r="108" spans="1:11" ht="27" customHeight="1" thickBot="1" thickTop="1">
      <c r="A108" s="1">
        <v>5</v>
      </c>
      <c r="B108" s="38">
        <f>INDEX('[4]regions'!$D$3:$D$151,MATCH(C108,'[4]regions'!$B$3:$B$151,0))</f>
        <v>416</v>
      </c>
      <c r="C108" s="35" t="s">
        <v>91</v>
      </c>
      <c r="D108" s="38">
        <f>INDEX('[4]causes'!$D$3:$D$95,MATCH(E108,'[4]causes'!$B$3:$B$95,0))</f>
        <v>1015</v>
      </c>
      <c r="E108" s="44" t="s">
        <v>129</v>
      </c>
      <c r="F108" s="45">
        <v>22.5514646127788</v>
      </c>
      <c r="G108" s="45">
        <v>20.344</v>
      </c>
      <c r="H108" s="45">
        <v>19.6581</v>
      </c>
      <c r="I108" s="45">
        <v>21.6438</v>
      </c>
      <c r="J108" s="45">
        <v>22.6524</v>
      </c>
      <c r="K108" s="45">
        <v>22.813</v>
      </c>
    </row>
    <row r="109" spans="1:11" ht="27" customHeight="1" thickBot="1" thickTop="1">
      <c r="A109" s="1">
        <v>5</v>
      </c>
      <c r="B109" s="38">
        <f>INDEX('[4]regions'!$D$3:$D$151,MATCH(C109,'[4]regions'!$B$3:$B$151,0))</f>
        <v>421</v>
      </c>
      <c r="C109" s="35" t="s">
        <v>96</v>
      </c>
      <c r="D109" s="38">
        <f>INDEX('[4]causes'!$D$3:$D$95,MATCH(E109,'[4]causes'!$B$3:$B$95,0))</f>
        <v>1015</v>
      </c>
      <c r="E109" s="44" t="s">
        <v>129</v>
      </c>
      <c r="F109" s="45">
        <v>18.469566346559</v>
      </c>
      <c r="G109" s="45">
        <v>18.4143</v>
      </c>
      <c r="H109" s="45">
        <v>16.7816</v>
      </c>
      <c r="I109" s="45">
        <v>15.2707</v>
      </c>
      <c r="J109" s="45">
        <v>18.3879</v>
      </c>
      <c r="K109" s="45">
        <v>17.9878</v>
      </c>
    </row>
    <row r="110" spans="1:11" ht="27" customHeight="1" thickBot="1" thickTop="1">
      <c r="A110" s="1">
        <v>5</v>
      </c>
      <c r="B110" s="38">
        <f>INDEX('[4]regions'!$D$3:$D$151,MATCH(C110,'[4]regions'!$B$3:$B$151,0))</f>
        <v>422</v>
      </c>
      <c r="C110" s="35" t="s">
        <v>97</v>
      </c>
      <c r="D110" s="38">
        <f>INDEX('[4]causes'!$D$3:$D$95,MATCH(E110,'[4]causes'!$B$3:$B$95,0))</f>
        <v>1015</v>
      </c>
      <c r="E110" s="44" t="s">
        <v>129</v>
      </c>
      <c r="F110" s="45">
        <v>16.6421034380263</v>
      </c>
      <c r="G110" s="45">
        <v>15.9744</v>
      </c>
      <c r="H110" s="45">
        <v>16.0634</v>
      </c>
      <c r="I110" s="45">
        <v>17.6241</v>
      </c>
      <c r="J110" s="45">
        <v>17.4589</v>
      </c>
      <c r="K110" s="45">
        <v>16.8178</v>
      </c>
    </row>
    <row r="111" spans="1:11" ht="27" customHeight="1" thickBot="1" thickTop="1">
      <c r="A111" s="1">
        <v>5</v>
      </c>
      <c r="B111" s="38">
        <f>INDEX('[4]regions'!$D$3:$D$151,MATCH(C111,'[4]regions'!$B$3:$B$151,0))</f>
        <v>423</v>
      </c>
      <c r="C111" s="35" t="s">
        <v>98</v>
      </c>
      <c r="D111" s="38">
        <f>INDEX('[4]causes'!$D$3:$D$95,MATCH(E111,'[4]causes'!$B$3:$B$95,0))</f>
        <v>1015</v>
      </c>
      <c r="E111" s="44" t="s">
        <v>129</v>
      </c>
      <c r="F111" s="45">
        <v>17.9087461743869</v>
      </c>
      <c r="G111" s="45">
        <v>16.2453</v>
      </c>
      <c r="H111" s="45">
        <v>18.2507</v>
      </c>
      <c r="I111" s="45">
        <v>17.9003</v>
      </c>
      <c r="J111" s="45">
        <v>16.5354</v>
      </c>
      <c r="K111" s="45">
        <v>18.988</v>
      </c>
    </row>
    <row r="112" spans="1:11" ht="27" customHeight="1" thickBot="1" thickTop="1">
      <c r="A112" s="1">
        <v>5</v>
      </c>
      <c r="B112" s="38">
        <f>INDEX('[4]regions'!$D$3:$D$151,MATCH(C112,'[4]regions'!$B$3:$B$151,0))</f>
        <v>500</v>
      </c>
      <c r="C112" s="35" t="s">
        <v>99</v>
      </c>
      <c r="D112" s="38">
        <f>INDEX('[4]causes'!$D$3:$D$95,MATCH(E112,'[4]causes'!$B$3:$B$95,0))</f>
        <v>1015</v>
      </c>
      <c r="E112" s="44" t="s">
        <v>129</v>
      </c>
      <c r="F112" s="45">
        <v>19.827812563366</v>
      </c>
      <c r="G112" s="45">
        <v>17.1441</v>
      </c>
      <c r="H112" s="45">
        <v>18.1024</v>
      </c>
      <c r="I112" s="45">
        <v>18.2677</v>
      </c>
      <c r="J112" s="45">
        <v>20.439</v>
      </c>
      <c r="K112" s="45">
        <v>18.7743</v>
      </c>
    </row>
    <row r="113" spans="1:11" ht="27" customHeight="1" thickBot="1" thickTop="1">
      <c r="A113" s="1">
        <v>5</v>
      </c>
      <c r="B113" s="38">
        <f>INDEX('[4]regions'!$D$3:$D$151,MATCH(C113,'[4]regions'!$B$3:$B$151,0))</f>
        <v>510</v>
      </c>
      <c r="C113" s="35" t="s">
        <v>100</v>
      </c>
      <c r="D113" s="38">
        <f>INDEX('[4]causes'!$D$3:$D$95,MATCH(E113,'[4]causes'!$B$3:$B$95,0))</f>
        <v>1015</v>
      </c>
      <c r="E113" s="44" t="s">
        <v>129</v>
      </c>
      <c r="F113" s="45">
        <v>23.8439832987994</v>
      </c>
      <c r="G113" s="45">
        <v>22.3581</v>
      </c>
      <c r="H113" s="45">
        <v>26.4889</v>
      </c>
      <c r="I113" s="45">
        <v>23.7673</v>
      </c>
      <c r="J113" s="45">
        <v>26.22</v>
      </c>
      <c r="K113" s="45">
        <v>29.4663</v>
      </c>
    </row>
    <row r="114" spans="1:11" ht="27" customHeight="1" thickBot="1" thickTop="1">
      <c r="A114" s="1">
        <v>5</v>
      </c>
      <c r="B114" s="38">
        <f>INDEX('[4]regions'!$D$3:$D$151,MATCH(C114,'[4]regions'!$B$3:$B$151,0))</f>
        <v>511</v>
      </c>
      <c r="C114" s="35" t="s">
        <v>101</v>
      </c>
      <c r="D114" s="38">
        <f>INDEX('[4]causes'!$D$3:$D$95,MATCH(E114,'[4]causes'!$B$3:$B$95,0))</f>
        <v>1015</v>
      </c>
      <c r="E114" s="44" t="s">
        <v>129</v>
      </c>
      <c r="F114" s="45">
        <v>18.2681976159433</v>
      </c>
      <c r="G114" s="45">
        <v>15.132</v>
      </c>
      <c r="H114" s="45">
        <v>15.9088</v>
      </c>
      <c r="I114" s="45">
        <v>17.4066</v>
      </c>
      <c r="J114" s="45">
        <v>19.4076</v>
      </c>
      <c r="K114" s="45">
        <v>15.7559</v>
      </c>
    </row>
    <row r="115" spans="1:11" ht="27" customHeight="1" thickBot="1" thickTop="1">
      <c r="A115" s="1">
        <v>5</v>
      </c>
      <c r="B115" s="38">
        <f>INDEX('[4]regions'!$D$3:$D$151,MATCH(C115,'[4]regions'!$B$3:$B$151,0))</f>
        <v>512</v>
      </c>
      <c r="C115" s="35" t="s">
        <v>135</v>
      </c>
      <c r="D115" s="38">
        <f>INDEX('[4]causes'!$D$3:$D$95,MATCH(E115,'[4]causes'!$B$3:$B$95,0))</f>
        <v>1015</v>
      </c>
      <c r="E115" s="44" t="s">
        <v>129</v>
      </c>
      <c r="F115" s="45">
        <v>21.9958409481333</v>
      </c>
      <c r="G115" s="45">
        <v>17.5056</v>
      </c>
      <c r="H115" s="45">
        <v>18.9779</v>
      </c>
      <c r="I115" s="45">
        <v>18.7357</v>
      </c>
      <c r="J115" s="45">
        <v>22.258</v>
      </c>
      <c r="K115" s="45">
        <v>20.5658</v>
      </c>
    </row>
    <row r="116" spans="1:11" ht="27" customHeight="1" thickBot="1" thickTop="1">
      <c r="A116" s="1">
        <v>5</v>
      </c>
      <c r="B116" s="38" t="str">
        <f>INDEX('[4]regions'!$D$3:$D$151,MATCH(C116,'[4]regions'!$B$3:$B$151,0))</f>
        <v>512_9</v>
      </c>
      <c r="C116" s="35" t="s">
        <v>134</v>
      </c>
      <c r="D116" s="38">
        <f>INDEX('[4]causes'!$D$3:$D$95,MATCH(E116,'[4]causes'!$B$3:$B$95,0))</f>
        <v>1015</v>
      </c>
      <c r="E116" s="44" t="s">
        <v>129</v>
      </c>
      <c r="F116" s="45">
        <v>27.6900674143739</v>
      </c>
      <c r="G116" s="45">
        <v>21.3434</v>
      </c>
      <c r="H116" s="45">
        <v>21.9303</v>
      </c>
      <c r="I116" s="45">
        <v>23.0791</v>
      </c>
      <c r="J116" s="45">
        <v>27.9809</v>
      </c>
      <c r="K116" s="45">
        <v>24.9818</v>
      </c>
    </row>
    <row r="117" spans="1:11" ht="27" customHeight="1" thickBot="1" thickTop="1">
      <c r="A117" s="1">
        <v>5</v>
      </c>
      <c r="B117" s="38">
        <f>INDEX('[4]regions'!$D$3:$D$151,MATCH(C117,'[4]regions'!$B$3:$B$151,0))</f>
        <v>513</v>
      </c>
      <c r="C117" s="35" t="s">
        <v>102</v>
      </c>
      <c r="D117" s="38">
        <f>INDEX('[4]causes'!$D$3:$D$95,MATCH(E117,'[4]causes'!$B$3:$B$95,0))</f>
        <v>1015</v>
      </c>
      <c r="E117" s="44" t="s">
        <v>129</v>
      </c>
      <c r="F117" s="45">
        <v>19.7309679202364</v>
      </c>
      <c r="G117" s="45">
        <v>15.7899</v>
      </c>
      <c r="H117" s="45">
        <v>18.5231</v>
      </c>
      <c r="I117" s="45">
        <v>15.8737</v>
      </c>
      <c r="J117" s="45">
        <v>19.7279</v>
      </c>
      <c r="K117" s="45">
        <v>18.8124</v>
      </c>
    </row>
    <row r="118" spans="1:11" ht="27" customHeight="1" thickBot="1" thickTop="1">
      <c r="A118" s="1">
        <v>5</v>
      </c>
      <c r="B118" s="38">
        <f>INDEX('[4]regions'!$D$3:$D$151,MATCH(C118,'[4]regions'!$B$3:$B$151,0))</f>
        <v>514</v>
      </c>
      <c r="C118" s="35" t="s">
        <v>103</v>
      </c>
      <c r="D118" s="38">
        <f>INDEX('[4]causes'!$D$3:$D$95,MATCH(E118,'[4]causes'!$B$3:$B$95,0))</f>
        <v>1015</v>
      </c>
      <c r="E118" s="44" t="s">
        <v>129</v>
      </c>
      <c r="F118" s="45">
        <v>14.3717341155487</v>
      </c>
      <c r="G118" s="45">
        <v>12.8759</v>
      </c>
      <c r="H118" s="45">
        <v>12.9911</v>
      </c>
      <c r="I118" s="45">
        <v>16.0023</v>
      </c>
      <c r="J118" s="45">
        <v>15.0962</v>
      </c>
      <c r="K118" s="45">
        <v>14.4015</v>
      </c>
    </row>
    <row r="119" spans="1:11" ht="27" customHeight="1" thickBot="1" thickTop="1">
      <c r="A119" s="1">
        <v>5</v>
      </c>
      <c r="B119" s="38">
        <f>INDEX('[4]regions'!$D$3:$D$151,MATCH(C119,'[4]regions'!$B$3:$B$151,0))</f>
        <v>515</v>
      </c>
      <c r="C119" s="35" t="s">
        <v>104</v>
      </c>
      <c r="D119" s="38">
        <f>INDEX('[4]causes'!$D$3:$D$95,MATCH(E119,'[4]causes'!$B$3:$B$95,0))</f>
        <v>1015</v>
      </c>
      <c r="E119" s="44" t="s">
        <v>129</v>
      </c>
      <c r="F119" s="45">
        <v>18.5987428047359</v>
      </c>
      <c r="G119" s="45">
        <v>17.8982</v>
      </c>
      <c r="H119" s="45">
        <v>17.7286</v>
      </c>
      <c r="I119" s="45">
        <v>17.4357</v>
      </c>
      <c r="J119" s="45">
        <v>18.4188</v>
      </c>
      <c r="K119" s="45">
        <v>17.99</v>
      </c>
    </row>
    <row r="120" spans="1:11" ht="27" customHeight="1" thickBot="1" thickTop="1">
      <c r="A120" s="1">
        <v>5</v>
      </c>
      <c r="B120" s="38">
        <f>INDEX('[4]regions'!$D$3:$D$151,MATCH(C120,'[4]regions'!$B$3:$B$151,0))</f>
        <v>600</v>
      </c>
      <c r="C120" s="35" t="s">
        <v>105</v>
      </c>
      <c r="D120" s="38">
        <f>INDEX('[4]causes'!$D$3:$D$95,MATCH(E120,'[4]causes'!$B$3:$B$95,0))</f>
        <v>1015</v>
      </c>
      <c r="E120" s="44" t="s">
        <v>129</v>
      </c>
      <c r="F120" s="45">
        <v>21.9091648276486</v>
      </c>
      <c r="G120" s="45">
        <v>19.406</v>
      </c>
      <c r="H120" s="45">
        <v>18.6186</v>
      </c>
      <c r="I120" s="45">
        <v>20.746</v>
      </c>
      <c r="J120" s="45">
        <v>20.5805</v>
      </c>
      <c r="K120" s="45">
        <v>20.0952</v>
      </c>
    </row>
    <row r="121" spans="1:11" ht="27" customHeight="1" thickBot="1" thickTop="1">
      <c r="A121" s="1">
        <v>5</v>
      </c>
      <c r="B121" s="38">
        <f>INDEX('[4]regions'!$D$3:$D$151,MATCH(C121,'[4]regions'!$B$3:$B$151,0))</f>
        <v>610</v>
      </c>
      <c r="C121" s="35" t="s">
        <v>106</v>
      </c>
      <c r="D121" s="38">
        <f>INDEX('[4]causes'!$D$3:$D$95,MATCH(E121,'[4]causes'!$B$3:$B$95,0))</f>
        <v>1015</v>
      </c>
      <c r="E121" s="44" t="s">
        <v>129</v>
      </c>
      <c r="F121" s="45">
        <v>37.1761570475371</v>
      </c>
      <c r="G121" s="45">
        <v>25.8118</v>
      </c>
      <c r="H121" s="45">
        <v>26.1004</v>
      </c>
      <c r="I121" s="45">
        <v>29.0515</v>
      </c>
      <c r="J121" s="45">
        <v>40.3023</v>
      </c>
      <c r="K121" s="45">
        <v>28.5247</v>
      </c>
    </row>
    <row r="122" spans="1:11" ht="27" customHeight="1" thickBot="1" thickTop="1">
      <c r="A122" s="1">
        <v>5</v>
      </c>
      <c r="B122" s="38">
        <f>INDEX('[4]regions'!$D$3:$D$151,MATCH(C122,'[4]regions'!$B$3:$B$151,0))</f>
        <v>611</v>
      </c>
      <c r="C122" s="35" t="s">
        <v>107</v>
      </c>
      <c r="D122" s="38">
        <f>INDEX('[4]causes'!$D$3:$D$95,MATCH(E122,'[4]causes'!$B$3:$B$95,0))</f>
        <v>1015</v>
      </c>
      <c r="E122" s="44" t="s">
        <v>129</v>
      </c>
      <c r="F122" s="45">
        <v>29.7950186062598</v>
      </c>
      <c r="G122" s="45">
        <v>23.9398</v>
      </c>
      <c r="H122" s="45">
        <v>22.0033</v>
      </c>
      <c r="I122" s="45">
        <v>27.2763</v>
      </c>
      <c r="J122" s="45">
        <v>24.398</v>
      </c>
      <c r="K122" s="45">
        <v>24.3875</v>
      </c>
    </row>
    <row r="123" spans="1:11" ht="27" customHeight="1" thickBot="1" thickTop="1">
      <c r="A123" s="1">
        <v>5</v>
      </c>
      <c r="B123" s="38">
        <f>INDEX('[4]regions'!$D$3:$D$151,MATCH(C123,'[4]regions'!$B$3:$B$151,0))</f>
        <v>612</v>
      </c>
      <c r="C123" s="35" t="s">
        <v>108</v>
      </c>
      <c r="D123" s="38">
        <f>INDEX('[4]causes'!$D$3:$D$95,MATCH(E123,'[4]causes'!$B$3:$B$95,0))</f>
        <v>1015</v>
      </c>
      <c r="E123" s="44" t="s">
        <v>129</v>
      </c>
      <c r="F123" s="45">
        <v>38.8294680362879</v>
      </c>
      <c r="G123" s="45">
        <v>39.8165</v>
      </c>
      <c r="H123" s="45">
        <v>41.633</v>
      </c>
      <c r="I123" s="45">
        <v>46.7332</v>
      </c>
      <c r="J123" s="45">
        <v>46.8729</v>
      </c>
      <c r="K123" s="45">
        <v>42.8397</v>
      </c>
    </row>
    <row r="124" spans="1:11" ht="27" customHeight="1" thickBot="1" thickTop="1">
      <c r="A124" s="1">
        <v>5</v>
      </c>
      <c r="B124" s="38">
        <f>INDEX('[4]regions'!$D$3:$D$151,MATCH(C124,'[4]regions'!$B$3:$B$151,0))</f>
        <v>613</v>
      </c>
      <c r="C124" s="35" t="s">
        <v>109</v>
      </c>
      <c r="D124" s="38">
        <f>INDEX('[4]causes'!$D$3:$D$95,MATCH(E124,'[4]causes'!$B$3:$B$95,0))</f>
        <v>1015</v>
      </c>
      <c r="E124" s="44" t="s">
        <v>129</v>
      </c>
      <c r="F124" s="45">
        <v>21.9645217132326</v>
      </c>
      <c r="G124" s="45">
        <v>20.2582</v>
      </c>
      <c r="H124" s="45">
        <v>22.6282</v>
      </c>
      <c r="I124" s="45">
        <v>25.3623</v>
      </c>
      <c r="J124" s="46">
        <v>28.0004</v>
      </c>
      <c r="K124" s="45">
        <v>22.513</v>
      </c>
    </row>
    <row r="125" spans="1:11" ht="27" customHeight="1" thickBot="1" thickTop="1">
      <c r="A125" s="1">
        <v>5</v>
      </c>
      <c r="B125" s="38">
        <f>INDEX('[4]regions'!$D$3:$D$151,MATCH(C125,'[4]regions'!$B$3:$B$151,0))</f>
        <v>614</v>
      </c>
      <c r="C125" s="35" t="s">
        <v>110</v>
      </c>
      <c r="D125" s="38">
        <f>INDEX('[4]causes'!$D$3:$D$95,MATCH(E125,'[4]causes'!$B$3:$B$95,0))</f>
        <v>1015</v>
      </c>
      <c r="E125" s="44" t="s">
        <v>129</v>
      </c>
      <c r="F125" s="45">
        <v>20.1715940901215</v>
      </c>
      <c r="G125" s="45">
        <v>16.4212</v>
      </c>
      <c r="H125" s="45">
        <v>16.0998</v>
      </c>
      <c r="I125" s="45">
        <v>17.9121</v>
      </c>
      <c r="J125" s="45">
        <v>16.9074</v>
      </c>
      <c r="K125" s="45">
        <v>16.1334</v>
      </c>
    </row>
    <row r="126" spans="1:11" ht="27" customHeight="1" thickBot="1" thickTop="1">
      <c r="A126" s="1">
        <v>5</v>
      </c>
      <c r="B126" s="38">
        <f>INDEX('[4]regions'!$D$3:$D$151,MATCH(C126,'[4]regions'!$B$3:$B$151,0))</f>
        <v>616</v>
      </c>
      <c r="C126" s="35" t="s">
        <v>112</v>
      </c>
      <c r="D126" s="38">
        <f>INDEX('[4]causes'!$D$3:$D$95,MATCH(E126,'[4]causes'!$B$3:$B$95,0))</f>
        <v>1015</v>
      </c>
      <c r="E126" s="44" t="s">
        <v>129</v>
      </c>
      <c r="F126" s="45">
        <v>23.7687477295137</v>
      </c>
      <c r="G126" s="45">
        <v>22.7699</v>
      </c>
      <c r="H126" s="45">
        <v>20.5257</v>
      </c>
      <c r="I126" s="45">
        <v>22.5866</v>
      </c>
      <c r="J126" s="45">
        <v>21.8433</v>
      </c>
      <c r="K126" s="45">
        <v>21.6057</v>
      </c>
    </row>
    <row r="127" spans="1:11" ht="27" customHeight="1" thickBot="1" thickTop="1">
      <c r="A127" s="1">
        <v>5</v>
      </c>
      <c r="B127" s="38">
        <f>INDEX('[4]regions'!$D$3:$D$151,MATCH(C127,'[4]regions'!$B$3:$B$151,0))</f>
        <v>617</v>
      </c>
      <c r="C127" s="35" t="s">
        <v>113</v>
      </c>
      <c r="D127" s="38">
        <f>INDEX('[4]causes'!$D$3:$D$95,MATCH(E127,'[4]causes'!$B$3:$B$95,0))</f>
        <v>1015</v>
      </c>
      <c r="E127" s="44" t="s">
        <v>129</v>
      </c>
      <c r="F127" s="45">
        <v>26.079924200734</v>
      </c>
      <c r="G127" s="45">
        <v>21.2326</v>
      </c>
      <c r="H127" s="45">
        <v>19.4591</v>
      </c>
      <c r="I127" s="45">
        <v>22.0762</v>
      </c>
      <c r="J127" s="45">
        <v>21.8202</v>
      </c>
      <c r="K127" s="45">
        <v>21.7999</v>
      </c>
    </row>
    <row r="128" spans="1:11" ht="27" customHeight="1" thickBot="1" thickTop="1">
      <c r="A128" s="1">
        <v>5</v>
      </c>
      <c r="B128" s="38">
        <f>INDEX('[4]regions'!$D$3:$D$151,MATCH(C128,'[4]regions'!$B$3:$B$151,0))</f>
        <v>618</v>
      </c>
      <c r="C128" s="35" t="s">
        <v>114</v>
      </c>
      <c r="D128" s="38">
        <f>INDEX('[4]causes'!$D$3:$D$95,MATCH(E128,'[4]causes'!$B$3:$B$95,0))</f>
        <v>1015</v>
      </c>
      <c r="E128" s="44" t="s">
        <v>129</v>
      </c>
      <c r="F128" s="45">
        <v>21.3561774779806</v>
      </c>
      <c r="G128" s="45">
        <v>19.1363</v>
      </c>
      <c r="H128" s="45">
        <v>18.8964</v>
      </c>
      <c r="I128" s="45">
        <v>20.172</v>
      </c>
      <c r="J128" s="45">
        <v>20.4302</v>
      </c>
      <c r="K128" s="45">
        <v>20.0551</v>
      </c>
    </row>
    <row r="129" spans="1:11" ht="27" customHeight="1" thickBot="1" thickTop="1">
      <c r="A129" s="1">
        <v>5</v>
      </c>
      <c r="B129" s="38">
        <f>INDEX('[4]regions'!$D$3:$D$151,MATCH(C129,'[4]regions'!$B$3:$B$151,0))</f>
        <v>619</v>
      </c>
      <c r="C129" s="35" t="s">
        <v>115</v>
      </c>
      <c r="D129" s="38">
        <f>INDEX('[4]causes'!$D$3:$D$95,MATCH(E129,'[4]causes'!$B$3:$B$95,0))</f>
        <v>1015</v>
      </c>
      <c r="E129" s="44" t="s">
        <v>129</v>
      </c>
      <c r="F129" s="45">
        <v>17.2254046642146</v>
      </c>
      <c r="G129" s="45">
        <v>16.516</v>
      </c>
      <c r="H129" s="45">
        <v>16.1895</v>
      </c>
      <c r="I129" s="45">
        <v>17.4388</v>
      </c>
      <c r="J129" s="45">
        <v>16.8598</v>
      </c>
      <c r="K129" s="45">
        <v>19.4135</v>
      </c>
    </row>
    <row r="130" spans="1:11" ht="27" customHeight="1" thickBot="1" thickTop="1">
      <c r="A130" s="1">
        <v>5</v>
      </c>
      <c r="B130" s="38">
        <f>INDEX('[4]regions'!$D$3:$D$151,MATCH(C130,'[4]regions'!$B$3:$B$151,0))</f>
        <v>620</v>
      </c>
      <c r="C130" s="35" t="s">
        <v>116</v>
      </c>
      <c r="D130" s="38">
        <f>INDEX('[4]causes'!$D$3:$D$95,MATCH(E130,'[4]causes'!$B$3:$B$95,0))</f>
        <v>1015</v>
      </c>
      <c r="E130" s="44" t="s">
        <v>129</v>
      </c>
      <c r="F130" s="45">
        <v>15.2626589633185</v>
      </c>
      <c r="G130" s="45">
        <v>13.0081</v>
      </c>
      <c r="H130" s="45">
        <v>12.7231</v>
      </c>
      <c r="I130" s="45">
        <v>15.1273</v>
      </c>
      <c r="J130" s="45">
        <v>18.9891</v>
      </c>
      <c r="K130" s="45">
        <v>16.1602</v>
      </c>
    </row>
    <row r="131" spans="1:11" ht="27" customHeight="1" thickBot="1" thickTop="1">
      <c r="A131" s="1">
        <v>5</v>
      </c>
      <c r="B131" s="38">
        <f>INDEX('[4]regions'!$D$3:$D$151,MATCH(C131,'[4]regions'!$B$3:$B$151,0))</f>
        <v>621</v>
      </c>
      <c r="C131" s="35" t="s">
        <v>117</v>
      </c>
      <c r="D131" s="38">
        <f>INDEX('[4]causes'!$D$3:$D$95,MATCH(E131,'[4]causes'!$B$3:$B$95,0))</f>
        <v>1015</v>
      </c>
      <c r="E131" s="44" t="s">
        <v>129</v>
      </c>
      <c r="F131" s="45">
        <v>14.49296366614</v>
      </c>
      <c r="G131" s="45">
        <v>13.7698</v>
      </c>
      <c r="H131" s="45">
        <v>14.2753</v>
      </c>
      <c r="I131" s="45">
        <v>17.3575</v>
      </c>
      <c r="J131" s="45">
        <v>11.9121</v>
      </c>
      <c r="K131" s="45">
        <v>13.4368</v>
      </c>
    </row>
    <row r="132" spans="1:11" ht="27" customHeight="1" thickBot="1" thickTop="1">
      <c r="A132" s="1">
        <v>5</v>
      </c>
      <c r="B132" s="38">
        <f>INDEX('[4]regions'!$D$3:$D$151,MATCH(C132,'[4]regions'!$B$3:$B$151,0))</f>
        <v>615</v>
      </c>
      <c r="C132" s="35" t="s">
        <v>111</v>
      </c>
      <c r="D132" s="38">
        <f>INDEX('[4]causes'!$D$3:$D$95,MATCH(E132,'[4]causes'!$B$3:$B$95,0))</f>
        <v>1015</v>
      </c>
      <c r="E132" s="44" t="s">
        <v>129</v>
      </c>
      <c r="F132" s="45">
        <v>28.5987250330896</v>
      </c>
      <c r="G132" s="45">
        <v>26.3198</v>
      </c>
      <c r="H132" s="45">
        <v>24.3515</v>
      </c>
      <c r="I132" s="45">
        <v>25.2225</v>
      </c>
      <c r="J132" s="45">
        <v>25.1957</v>
      </c>
      <c r="K132" s="45">
        <v>23.3754</v>
      </c>
    </row>
    <row r="133" spans="1:11" ht="27" customHeight="1" thickBot="1" thickTop="1">
      <c r="A133" s="1">
        <v>5</v>
      </c>
      <c r="B133" s="38">
        <f>INDEX('[4]regions'!$D$3:$D$151,MATCH(C133,'[4]regions'!$B$3:$B$151,0))</f>
        <v>700</v>
      </c>
      <c r="C133" s="35" t="s">
        <v>118</v>
      </c>
      <c r="D133" s="38">
        <f>INDEX('[4]causes'!$D$3:$D$95,MATCH(E133,'[4]causes'!$B$3:$B$95,0))</f>
        <v>1015</v>
      </c>
      <c r="E133" s="44" t="s">
        <v>129</v>
      </c>
      <c r="F133" s="45">
        <v>23.1098237717914</v>
      </c>
      <c r="G133" s="45">
        <v>19.04</v>
      </c>
      <c r="H133" s="45">
        <v>18.974</v>
      </c>
      <c r="I133" s="45">
        <v>21.4163</v>
      </c>
      <c r="J133" s="45">
        <v>21.5773</v>
      </c>
      <c r="K133" s="45">
        <v>19.5633</v>
      </c>
    </row>
    <row r="134" spans="1:11" ht="27" customHeight="1" thickBot="1" thickTop="1">
      <c r="A134" s="1">
        <v>5</v>
      </c>
      <c r="B134" s="38">
        <f>INDEX('[4]regions'!$D$3:$D$151,MATCH(C134,'[4]regions'!$B$3:$B$151,0))</f>
        <v>710</v>
      </c>
      <c r="C134" s="35" t="s">
        <v>119</v>
      </c>
      <c r="D134" s="38">
        <f>INDEX('[4]causes'!$D$3:$D$95,MATCH(E134,'[4]causes'!$B$3:$B$95,0))</f>
        <v>1015</v>
      </c>
      <c r="E134" s="44" t="s">
        <v>129</v>
      </c>
      <c r="F134" s="45">
        <v>13.5584526967657</v>
      </c>
      <c r="G134" s="45">
        <v>14.3195</v>
      </c>
      <c r="H134" s="45">
        <v>12.5349</v>
      </c>
      <c r="I134" s="45">
        <v>16.3839</v>
      </c>
      <c r="J134" s="45">
        <v>14.0188</v>
      </c>
      <c r="K134" s="45">
        <v>16.3252</v>
      </c>
    </row>
    <row r="135" spans="1:11" ht="27" customHeight="1" thickBot="1" thickTop="1">
      <c r="A135" s="1">
        <v>5</v>
      </c>
      <c r="B135" s="38">
        <f>INDEX('[4]regions'!$D$3:$D$151,MATCH(C135,'[4]regions'!$B$3:$B$151,0))</f>
        <v>712</v>
      </c>
      <c r="C135" s="35" t="s">
        <v>121</v>
      </c>
      <c r="D135" s="38">
        <f>INDEX('[4]causes'!$D$3:$D$95,MATCH(E135,'[4]causes'!$B$3:$B$95,0))</f>
        <v>1015</v>
      </c>
      <c r="E135" s="44" t="s">
        <v>129</v>
      </c>
      <c r="F135" s="45">
        <v>27.5574849135296</v>
      </c>
      <c r="G135" s="45">
        <v>20.8249</v>
      </c>
      <c r="H135" s="45">
        <v>21.847</v>
      </c>
      <c r="I135" s="45">
        <v>24.4171</v>
      </c>
      <c r="J135" s="45">
        <v>25.4809</v>
      </c>
      <c r="K135" s="45">
        <v>21.9796</v>
      </c>
    </row>
    <row r="136" spans="1:11" ht="27" customHeight="1" thickBot="1" thickTop="1">
      <c r="A136" s="1">
        <v>5</v>
      </c>
      <c r="B136" s="38">
        <f>INDEX('[4]regions'!$D$3:$D$151,MATCH(C136,'[4]regions'!$B$3:$B$151,0))</f>
        <v>713</v>
      </c>
      <c r="C136" s="35" t="s">
        <v>122</v>
      </c>
      <c r="D136" s="38">
        <f>INDEX('[4]causes'!$D$3:$D$95,MATCH(E136,'[4]causes'!$B$3:$B$95,0))</f>
        <v>1015</v>
      </c>
      <c r="E136" s="44" t="s">
        <v>129</v>
      </c>
      <c r="F136" s="45">
        <v>22.2267815620298</v>
      </c>
      <c r="G136" s="45">
        <v>16.4061</v>
      </c>
      <c r="H136" s="45">
        <v>17.6375</v>
      </c>
      <c r="I136" s="45">
        <v>18.3187</v>
      </c>
      <c r="J136" s="45">
        <v>17.356</v>
      </c>
      <c r="K136" s="45">
        <v>16.0199</v>
      </c>
    </row>
    <row r="137" spans="1:11" ht="27" customHeight="1" thickBot="1" thickTop="1">
      <c r="A137" s="1">
        <v>5</v>
      </c>
      <c r="B137" s="38">
        <f>INDEX('[4]regions'!$D$3:$D$151,MATCH(C137,'[4]regions'!$B$3:$B$151,0))</f>
        <v>711</v>
      </c>
      <c r="C137" s="35" t="s">
        <v>120</v>
      </c>
      <c r="D137" s="38">
        <f>INDEX('[4]causes'!$D$3:$D$95,MATCH(E137,'[4]causes'!$B$3:$B$95,0))</f>
        <v>1015</v>
      </c>
      <c r="E137" s="44" t="s">
        <v>129</v>
      </c>
      <c r="F137" s="45">
        <v>21.9863511046695</v>
      </c>
      <c r="G137" s="45">
        <v>17.7564</v>
      </c>
      <c r="H137" s="45">
        <v>17.2391</v>
      </c>
      <c r="I137" s="45">
        <v>19.586</v>
      </c>
      <c r="J137" s="45">
        <v>23.4261</v>
      </c>
      <c r="K137" s="45">
        <v>19.9657</v>
      </c>
    </row>
    <row r="138" spans="1:11" ht="27" customHeight="1" thickBot="1" thickTop="1">
      <c r="A138" s="1">
        <v>5</v>
      </c>
      <c r="B138" s="38">
        <f>INDEX('[4]regions'!$D$3:$D$151,MATCH(C138,'[4]regions'!$B$3:$B$151,0))</f>
        <v>714</v>
      </c>
      <c r="C138" s="35" t="s">
        <v>123</v>
      </c>
      <c r="D138" s="38">
        <f>INDEX('[4]causes'!$D$3:$D$95,MATCH(E138,'[4]causes'!$B$3:$B$95,0))</f>
        <v>1015</v>
      </c>
      <c r="E138" s="44" t="s">
        <v>129</v>
      </c>
      <c r="F138" s="45">
        <v>22.8836372794</v>
      </c>
      <c r="G138" s="45">
        <v>18.6244</v>
      </c>
      <c r="H138" s="45">
        <v>17.6603</v>
      </c>
      <c r="I138" s="45">
        <v>23.6526</v>
      </c>
      <c r="J138" s="45">
        <v>23.3698</v>
      </c>
      <c r="K138" s="45">
        <v>23.136</v>
      </c>
    </row>
    <row r="139" spans="1:11" ht="27" customHeight="1" thickBot="1" thickTop="1">
      <c r="A139" s="1">
        <v>5</v>
      </c>
      <c r="B139" s="38">
        <f>INDEX('[4]regions'!$D$3:$D$151,MATCH(C139,'[4]regions'!$B$3:$B$151,0))</f>
        <v>715</v>
      </c>
      <c r="C139" s="35" t="s">
        <v>124</v>
      </c>
      <c r="D139" s="38">
        <f>INDEX('[4]causes'!$D$3:$D$95,MATCH(E139,'[4]causes'!$B$3:$B$95,0))</f>
        <v>1015</v>
      </c>
      <c r="E139" s="44" t="s">
        <v>129</v>
      </c>
      <c r="F139" s="45">
        <v>27.1378603304788</v>
      </c>
      <c r="G139" s="45">
        <v>22.0901</v>
      </c>
      <c r="H139" s="45">
        <v>22.3259</v>
      </c>
      <c r="I139" s="45">
        <v>22.9982</v>
      </c>
      <c r="J139" s="45">
        <v>31.7183</v>
      </c>
      <c r="K139" s="45">
        <v>21.0032</v>
      </c>
    </row>
    <row r="140" spans="1:11" ht="27" customHeight="1" thickBot="1" thickTop="1">
      <c r="A140" s="1">
        <v>5</v>
      </c>
      <c r="B140" s="38">
        <f>INDEX('[4]regions'!$D$3:$D$151,MATCH(C140,'[4]regions'!$B$3:$B$151,0))</f>
        <v>716</v>
      </c>
      <c r="C140" s="35" t="s">
        <v>125</v>
      </c>
      <c r="D140" s="38">
        <f>INDEX('[4]causes'!$D$3:$D$95,MATCH(E140,'[4]causes'!$B$3:$B$95,0))</f>
        <v>1015</v>
      </c>
      <c r="E140" s="44" t="s">
        <v>129</v>
      </c>
      <c r="F140" s="45">
        <v>24.6847392385143</v>
      </c>
      <c r="G140" s="45">
        <v>26.8211</v>
      </c>
      <c r="H140" s="45">
        <v>24.6655</v>
      </c>
      <c r="I140" s="45">
        <v>24.7615</v>
      </c>
      <c r="J140" s="45">
        <v>24.2228</v>
      </c>
      <c r="K140" s="45">
        <v>22.7041</v>
      </c>
    </row>
    <row r="141" spans="1:11" ht="27" customHeight="1" thickBot="1" thickTop="1">
      <c r="A141" s="1">
        <v>5</v>
      </c>
      <c r="B141" s="38">
        <f>INDEX('[4]regions'!$D$3:$D$151,MATCH(C141,'[4]regions'!$B$3:$B$151,0))</f>
        <v>717</v>
      </c>
      <c r="C141" s="35" t="s">
        <v>126</v>
      </c>
      <c r="D141" s="38">
        <f>INDEX('[4]causes'!$D$3:$D$95,MATCH(E141,'[4]causes'!$B$3:$B$95,0))</f>
        <v>1015</v>
      </c>
      <c r="E141" s="44" t="s">
        <v>129</v>
      </c>
      <c r="F141" s="45">
        <v>30.7219662058371</v>
      </c>
      <c r="G141" s="45">
        <v>26.967</v>
      </c>
      <c r="H141" s="45">
        <v>24.3192</v>
      </c>
      <c r="I141" s="45">
        <v>26.0913</v>
      </c>
      <c r="J141" s="45">
        <v>29.2411</v>
      </c>
      <c r="K141" s="45">
        <v>15.0575</v>
      </c>
    </row>
    <row r="142" spans="1:11" ht="27" customHeight="1" thickTop="1">
      <c r="A142" s="1">
        <v>5</v>
      </c>
      <c r="B142" s="38">
        <f>INDEX('[4]regions'!$D$3:$D$151,MATCH(C142,'[4]regions'!$B$3:$B$151,0))</f>
        <v>718</v>
      </c>
      <c r="C142" s="35" t="s">
        <v>127</v>
      </c>
      <c r="D142" s="38">
        <f>INDEX('[4]causes'!$D$3:$D$95,MATCH(E142,'[4]causes'!$B$3:$B$95,0))</f>
        <v>1015</v>
      </c>
      <c r="E142" s="44" t="s">
        <v>129</v>
      </c>
      <c r="F142" s="45">
        <v>5.96860513697948</v>
      </c>
      <c r="G142" s="45">
        <v>8.0775</v>
      </c>
      <c r="H142" s="45">
        <v>10.29</v>
      </c>
      <c r="I142" s="45">
        <v>3.9725</v>
      </c>
      <c r="J142" s="45">
        <v>1.9612</v>
      </c>
      <c r="K142" s="45">
        <v>1.9693</v>
      </c>
    </row>
    <row r="143" ht="15">
      <c r="A143" s="1"/>
    </row>
  </sheetData>
  <sheetProtection/>
  <mergeCells count="2">
    <mergeCell ref="B1:N1"/>
    <mergeCell ref="D39:AP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2015-02-06T14:45:58Z</dcterms:modified>
  <cp:category/>
  <cp:version/>
  <cp:contentType/>
  <cp:contentStatus/>
</cp:coreProperties>
</file>