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meta" sheetId="1" r:id="rId1"/>
    <sheet name="Коды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<sst xmlns="http://schemas.openxmlformats.org/spreadsheetml/2006/main" count="978" uniqueCount="351">
  <si>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</si>
  <si>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</si>
  <si>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</si>
  <si>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</si>
  <si>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</si>
  <si>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</si>
  <si>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</si>
  <si>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</si>
  <si>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</si>
  <si>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</si>
  <si>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</si>
  <si>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</si>
  <si>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</si>
  <si>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</si>
  <si>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</si>
  <si>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</si>
  <si>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</si>
  <si>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</si>
  <si>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</si>
  <si>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</si>
  <si>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</si>
  <si>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</si>
  <si>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</si>
  <si>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</si>
  <si>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</si>
  <si>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</si>
  <si>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</si>
  <si>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</si>
  <si>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</si>
  <si>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</si>
  <si>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</si>
  <si>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</si>
  <si>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</si>
  <si>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</si>
  <si>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</si>
  <si>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</si>
  <si>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</si>
  <si>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</si>
  <si>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</si>
  <si>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</si>
  <si>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</si>
  <si>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</si>
  <si>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</si>
  <si>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</si>
  <si>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</si>
  <si>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</si>
  <si>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</si>
  <si>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</si>
  <si>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</si>
  <si>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</si>
  <si>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</si>
  <si>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</si>
  <si>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</si>
  <si>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</si>
  <si>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</si>
  <si>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</si>
  <si>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</si>
  <si>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</si>
  <si>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</si>
  <si>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</si>
  <si>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</si>
  <si>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</si>
  <si>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</si>
  <si>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</si>
  <si>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</si>
  <si>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</si>
  <si>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</si>
  <si>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</si>
  <si>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</si>
  <si>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</si>
  <si>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</si>
  <si>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</si>
  <si>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</si>
  <si>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</si>
  <si>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</si>
  <si>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</si>
  <si>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</si>
  <si>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</si>
  <si>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</si>
  <si>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</si>
  <si>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</si>
  <si>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</si>
  <si>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</si>
  <si>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</si>
  <si>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</si>
  <si>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</si>
  <si>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</si>
  <si>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</si>
  <si>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</si>
  <si>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</si>
  <si>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</si>
  <si>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</si>
  <si>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</si>
  <si>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</si>
  <si>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</si>
  <si>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</si>
  <si>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</si>
  <si>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</si>
  <si>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</si>
  <si>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</si>
  <si>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</si>
  <si>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</si>
  <si>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</si>
  <si>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</si>
  <si>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</si>
  <si>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</si>
  <si>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</si>
  <si>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</si>
  <si>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</si>
  <si>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</si>
  <si>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</si>
  <si>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</si>
  <si>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</si>
  <si>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</si>
  <si>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</si>
  <si>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</si>
  <si>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</si>
  <si>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</si>
  <si>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</si>
  <si>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</si>
  <si>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</si>
  <si>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страны мира</t>
  </si>
  <si>
    <t>Попова Ю.И.</t>
  </si>
  <si>
    <t>Массив получен путем копирования содержимого Excel файла базы данных Всемирного Банка</t>
  </si>
  <si>
    <t>код</t>
  </si>
  <si>
    <t>Страна / Год</t>
  </si>
  <si>
    <t>The World Bank Data</t>
  </si>
  <si>
    <t>Арабские страны</t>
  </si>
  <si>
    <t>Восточная Азия и страны бассейна Тихого океана (все страны)</t>
  </si>
  <si>
    <t>Восточная Азия и страны бассейна Тихого океана (только развивающиеся страны)</t>
  </si>
  <si>
    <t>Зона евро</t>
  </si>
  <si>
    <t>Европа и Средняя Азия (все страны)</t>
  </si>
  <si>
    <t>Европа и Средняя Азия (только развивающиеся страны)</t>
  </si>
  <si>
    <t>Европейский Союз</t>
  </si>
  <si>
    <t>Бедные страны с большим долгом</t>
  </si>
  <si>
    <t>Страны высоких доходов</t>
  </si>
  <si>
    <t>Страны высоких доходов - не члены OECD</t>
  </si>
  <si>
    <t>Страны высоких доходов - члены OECD</t>
  </si>
  <si>
    <t>Латинская Америка и Карибский район (все страны)</t>
  </si>
  <si>
    <t>Латинская Америка и Карибский район (только развивающиеся страны)</t>
  </si>
  <si>
    <t>Наименее развитые страны</t>
  </si>
  <si>
    <t>Страны средних и низких доходов</t>
  </si>
  <si>
    <t>Страны низких доходов</t>
  </si>
  <si>
    <t>Страны доходов ниже среднего</t>
  </si>
  <si>
    <t>Ближний Восток и Северная Африки (все страны)</t>
  </si>
  <si>
    <t>Ближний Восток и Северная Африки (только развивающиеся страны)</t>
  </si>
  <si>
    <t>Страны средних доходов</t>
  </si>
  <si>
    <t>Северная Америка</t>
  </si>
  <si>
    <t>Страны - члены OECD</t>
  </si>
  <si>
    <t>Южная Азия</t>
  </si>
  <si>
    <t>Африка южнее Сахары (все страны)</t>
  </si>
  <si>
    <t>Африка южнее Сахары (только развивающиеся страны)</t>
  </si>
  <si>
    <t>Страны доходов выше среднего</t>
  </si>
  <si>
    <t>Афганистан</t>
  </si>
  <si>
    <t>Албания</t>
  </si>
  <si>
    <t>Алжир</t>
  </si>
  <si>
    <t>Ангола</t>
  </si>
  <si>
    <t>Аргентина</t>
  </si>
  <si>
    <t>Армения</t>
  </si>
  <si>
    <t>Аруба</t>
  </si>
  <si>
    <t>Австралия</t>
  </si>
  <si>
    <t>Австрия</t>
  </si>
  <si>
    <t>Азербайджан</t>
  </si>
  <si>
    <t>Багамские о-ва</t>
  </si>
  <si>
    <t>Бахрейн</t>
  </si>
  <si>
    <t>Бангладеш</t>
  </si>
  <si>
    <t>Барбадос</t>
  </si>
  <si>
    <t>Белоруссия</t>
  </si>
  <si>
    <t>Бельгия</t>
  </si>
  <si>
    <t>Белиз</t>
  </si>
  <si>
    <t>Бенин</t>
  </si>
  <si>
    <t>Бутан</t>
  </si>
  <si>
    <t>Боливия</t>
  </si>
  <si>
    <t>Босния и Герцеговина</t>
  </si>
  <si>
    <t>Ботсвана</t>
  </si>
  <si>
    <t>Бразилия</t>
  </si>
  <si>
    <t>Бруней</t>
  </si>
  <si>
    <t>Болгария</t>
  </si>
  <si>
    <t>Буркина-Фасо</t>
  </si>
  <si>
    <t>Бурунди</t>
  </si>
  <si>
    <t>Камбоджа</t>
  </si>
  <si>
    <t>Камерун</t>
  </si>
  <si>
    <t>Канада</t>
  </si>
  <si>
    <t>Капе Ведре (О-ва Зеленого Мыса)</t>
  </si>
  <si>
    <t>Центрально-Африканская респ.</t>
  </si>
  <si>
    <t>Чад</t>
  </si>
  <si>
    <t>Нормандские острова</t>
  </si>
  <si>
    <t>Чили</t>
  </si>
  <si>
    <t>Китай</t>
  </si>
  <si>
    <t>Колумбия</t>
  </si>
  <si>
    <t>Коморские о-ва</t>
  </si>
  <si>
    <t>Конго (Дем.респ.)</t>
  </si>
  <si>
    <t>Конго</t>
  </si>
  <si>
    <t>Коста-Рика</t>
  </si>
  <si>
    <t>Кот-Дивуар (Берег Слоновой Кости)</t>
  </si>
  <si>
    <t>Хорватия</t>
  </si>
  <si>
    <t>Куба</t>
  </si>
  <si>
    <t>Кипр</t>
  </si>
  <si>
    <t>Чехия</t>
  </si>
  <si>
    <t>Дания</t>
  </si>
  <si>
    <t>Джибути</t>
  </si>
  <si>
    <t>Доминиканская республика</t>
  </si>
  <si>
    <t>Эквадор</t>
  </si>
  <si>
    <t>Египет</t>
  </si>
  <si>
    <t>Сальвадор</t>
  </si>
  <si>
    <t>Экваториальная Гвинея</t>
  </si>
  <si>
    <t>Эритрея</t>
  </si>
  <si>
    <t>Эстония</t>
  </si>
  <si>
    <t>Эфиопия</t>
  </si>
  <si>
    <t>Фиджи</t>
  </si>
  <si>
    <t>Финляндия</t>
  </si>
  <si>
    <t>Франция</t>
  </si>
  <si>
    <t>Французская Полинезия</t>
  </si>
  <si>
    <t>Габон</t>
  </si>
  <si>
    <t>Гамбия</t>
  </si>
  <si>
    <t>Грузия</t>
  </si>
  <si>
    <t>Германия</t>
  </si>
  <si>
    <t>Гана</t>
  </si>
  <si>
    <t>Греция</t>
  </si>
  <si>
    <t>Гренада</t>
  </si>
  <si>
    <t>Гуам</t>
  </si>
  <si>
    <t>Гватемала</t>
  </si>
  <si>
    <t>Гвинея</t>
  </si>
  <si>
    <t>Гвинея-Бисау</t>
  </si>
  <si>
    <t>Гайана</t>
  </si>
  <si>
    <t>Гаити</t>
  </si>
  <si>
    <t>Гондурас</t>
  </si>
  <si>
    <t>Китай - Гонконг</t>
  </si>
  <si>
    <t>Венгрия</t>
  </si>
  <si>
    <t>Исландия</t>
  </si>
  <si>
    <t>Индия</t>
  </si>
  <si>
    <t>Индонезия</t>
  </si>
  <si>
    <t>Иран</t>
  </si>
  <si>
    <t>Ирак</t>
  </si>
  <si>
    <t>Ирландия</t>
  </si>
  <si>
    <t>Израиль</t>
  </si>
  <si>
    <t>Италия</t>
  </si>
  <si>
    <t>Ямайка</t>
  </si>
  <si>
    <t>Япония</t>
  </si>
  <si>
    <t>Иордания</t>
  </si>
  <si>
    <t>Казахстан</t>
  </si>
  <si>
    <t>Кения</t>
  </si>
  <si>
    <t>Корея Северная</t>
  </si>
  <si>
    <t>Республика Корея</t>
  </si>
  <si>
    <t>Кувейт</t>
  </si>
  <si>
    <t>Киргизия</t>
  </si>
  <si>
    <t>Лаос</t>
  </si>
  <si>
    <t>Латвия</t>
  </si>
  <si>
    <t>Ливан</t>
  </si>
  <si>
    <t>Лесото</t>
  </si>
  <si>
    <t>Либерия</t>
  </si>
  <si>
    <t>Ливия</t>
  </si>
  <si>
    <t>Литва</t>
  </si>
  <si>
    <t>Люксембург</t>
  </si>
  <si>
    <t>Китай - Макао</t>
  </si>
  <si>
    <t>Македония</t>
  </si>
  <si>
    <t>Мадагаскар</t>
  </si>
  <si>
    <t>Малави</t>
  </si>
  <si>
    <t>Малайзия</t>
  </si>
  <si>
    <t>Мальдивская респ.</t>
  </si>
  <si>
    <t>Мали</t>
  </si>
  <si>
    <t>Мальта</t>
  </si>
  <si>
    <t>Мавритания</t>
  </si>
  <si>
    <t>Маврикий</t>
  </si>
  <si>
    <t>Мексика</t>
  </si>
  <si>
    <t>Микронезия</t>
  </si>
  <si>
    <t>Молдавия</t>
  </si>
  <si>
    <t>Монголия</t>
  </si>
  <si>
    <t>Черногория</t>
  </si>
  <si>
    <t>Марокко</t>
  </si>
  <si>
    <t>Мозамбик</t>
  </si>
  <si>
    <t>Мьянма (Бирма)</t>
  </si>
  <si>
    <t>Намибия</t>
  </si>
  <si>
    <t>Непал</t>
  </si>
  <si>
    <t>Нидерланды</t>
  </si>
  <si>
    <t>Новая Каледония</t>
  </si>
  <si>
    <t>Новая Зеландия</t>
  </si>
  <si>
    <t>Никарагуа</t>
  </si>
  <si>
    <t>Нигер</t>
  </si>
  <si>
    <t>Нигерия</t>
  </si>
  <si>
    <t>Норвегия</t>
  </si>
  <si>
    <t>Оман</t>
  </si>
  <si>
    <t>Пакистан</t>
  </si>
  <si>
    <t>Панама</t>
  </si>
  <si>
    <t>Папуа-Новая Гвинея</t>
  </si>
  <si>
    <t>Парагвай</t>
  </si>
  <si>
    <t>Перу</t>
  </si>
  <si>
    <t>Филиппины</t>
  </si>
  <si>
    <t>Польша</t>
  </si>
  <si>
    <t>Португалия</t>
  </si>
  <si>
    <t>Пуэрто-Рико</t>
  </si>
  <si>
    <t>Катар</t>
  </si>
  <si>
    <t>Румыния</t>
  </si>
  <si>
    <t>Россия</t>
  </si>
  <si>
    <t>Руанда</t>
  </si>
  <si>
    <t>Самоа</t>
  </si>
  <si>
    <t>Сан-Томе и Принсипи</t>
  </si>
  <si>
    <t>Саудовская Аравия</t>
  </si>
  <si>
    <t>Сенегал</t>
  </si>
  <si>
    <t>Сербия</t>
  </si>
  <si>
    <t>Сьерра-Леоне</t>
  </si>
  <si>
    <t>Сингапур</t>
  </si>
  <si>
    <t>Словакия</t>
  </si>
  <si>
    <t>Словения</t>
  </si>
  <si>
    <t>Соломоновы о-ва</t>
  </si>
  <si>
    <t>Сомали</t>
  </si>
  <si>
    <t>ЮАР</t>
  </si>
  <si>
    <t>Испания</t>
  </si>
  <si>
    <t>Шри-Ланка</t>
  </si>
  <si>
    <t>Сент-Люсия</t>
  </si>
  <si>
    <t>Сент-Винсент и Гренадины</t>
  </si>
  <si>
    <t>Судан</t>
  </si>
  <si>
    <t>Суринам</t>
  </si>
  <si>
    <t>Свазиленд</t>
  </si>
  <si>
    <t>Швеция</t>
  </si>
  <si>
    <t>Швейцария</t>
  </si>
  <si>
    <t>Сирия</t>
  </si>
  <si>
    <t>Таджикистан</t>
  </si>
  <si>
    <t>Танзания</t>
  </si>
  <si>
    <t>Таиланд</t>
  </si>
  <si>
    <t>Восточный Тимор</t>
  </si>
  <si>
    <t>Того</t>
  </si>
  <si>
    <t>Тонга</t>
  </si>
  <si>
    <t>Тринидад и Тобаго</t>
  </si>
  <si>
    <t>Тунис</t>
  </si>
  <si>
    <t>Турция</t>
  </si>
  <si>
    <t>Туркмения</t>
  </si>
  <si>
    <t>Уганда</t>
  </si>
  <si>
    <t>Украина</t>
  </si>
  <si>
    <t>ОАЭ</t>
  </si>
  <si>
    <t>Великобритания</t>
  </si>
  <si>
    <t>США</t>
  </si>
  <si>
    <t>Уругвай</t>
  </si>
  <si>
    <t>Узбекистан</t>
  </si>
  <si>
    <t>Вануату</t>
  </si>
  <si>
    <t>Венесуэла</t>
  </si>
  <si>
    <t>Вьетнам</t>
  </si>
  <si>
    <t>Американские Виргинские острова</t>
  </si>
  <si>
    <t>Палестинская территория</t>
  </si>
  <si>
    <t>Йемен</t>
  </si>
  <si>
    <t>Замбия</t>
  </si>
  <si>
    <t>Зимбабве</t>
  </si>
  <si>
    <t>Малые страны Карибского региона</t>
  </si>
  <si>
    <t>Прочие малые страны</t>
  </si>
  <si>
    <t>Малые страны на островах Тихого океана</t>
  </si>
  <si>
    <t>Малые страны</t>
  </si>
  <si>
    <t>Миграционный прирост населения</t>
  </si>
  <si>
    <t>человек</t>
  </si>
  <si>
    <t>POP_012</t>
  </si>
  <si>
    <t>http://data.worldbank.org/indicator/SM.POP.NETM</t>
  </si>
  <si>
    <t>Миграционный прирост населения по странам мира, 1960-2010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</si>
</sst>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14" fontId="7" fillId="35" borderId="21" xfId="0" applyNumberFormat="1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/>
    </xf>
    <xf numFmtId="0" fontId="0" fillId="37" borderId="25" xfId="0" applyFill="1" applyBorder="1" applyAlignment="1">
      <alignment/>
    </xf>
    <xf numFmtId="0" fontId="5" fillId="34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42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5" borderId="21" xfId="42" applyFill="1" applyBorder="1" applyAlignment="1" applyProtection="1">
      <alignment horizontal="center" vertical="center"/>
      <protection/>
    </xf>
    <xf numFmtId="1" fontId="0" fillId="38" borderId="25" xfId="0" applyNumberFormat="1" applyFill="1" applyBorder="1" applyAlignment="1">
      <alignment horizontal="center"/>
    </xf>
    <xf numFmtId="14" fontId="7" fillId="39" borderId="21" xfId="0" applyNumberFormat="1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1" fillId="40" borderId="0" xfId="0" applyFont="1" applyFill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  <row r="69">
          <cell r="B69" t="str">
            <v>Соотношение полов</v>
          </cell>
          <cell r="C69">
            <v>64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C70">
            <v>65</v>
          </cell>
          <cell r="D70" t="str">
            <v>IM_CD</v>
          </cell>
        </row>
        <row r="71">
          <cell r="B71" t="str">
            <v>Вероятность смерти</v>
          </cell>
          <cell r="C71">
            <v>66</v>
          </cell>
          <cell r="D71" t="str">
            <v>ProbD</v>
          </cell>
        </row>
        <row r="72">
          <cell r="B72" t="str">
            <v>Численность людей, приобретших гражданство</v>
          </cell>
          <cell r="C72">
            <v>67</v>
          </cell>
          <cell r="D72" t="str">
            <v>ReCiti</v>
          </cell>
        </row>
        <row r="73">
          <cell r="B73" t="str">
            <v>Таблица смертности</v>
          </cell>
          <cell r="C73">
            <v>68</v>
          </cell>
          <cell r="D73" t="str">
            <v>LT</v>
          </cell>
        </row>
        <row r="74">
          <cell r="B74" t="str">
            <v>Возрастные коэффициенты смертности</v>
          </cell>
          <cell r="C74">
            <v>69</v>
          </cell>
          <cell r="D74" t="str">
            <v>ASDR</v>
          </cell>
        </row>
        <row r="75">
          <cell r="B75" t="str">
            <v>Накопленная рождаемость</v>
          </cell>
          <cell r="C75">
            <v>70</v>
          </cell>
          <cell r="D75" t="str">
            <v>CuFR</v>
          </cell>
        </row>
        <row r="76">
          <cell r="B76" t="str">
            <v>Материнская смертность</v>
          </cell>
          <cell r="C76">
            <v>71</v>
          </cell>
          <cell r="D76" t="str">
            <v>MatMor</v>
          </cell>
        </row>
        <row r="77">
          <cell r="B77" t="str">
            <v>Коэффициент материнской смертности</v>
          </cell>
          <cell r="C77">
            <v>72</v>
          </cell>
          <cell r="D77" t="str">
            <v>MaMoR</v>
          </cell>
        </row>
        <row r="78">
          <cell r="B78" t="str">
            <v>Суммарный коэффициент разводимости</v>
          </cell>
          <cell r="C78">
            <v>73</v>
          </cell>
          <cell r="D78" t="str">
            <v>TDiR</v>
          </cell>
        </row>
        <row r="79">
          <cell r="B79" t="str">
            <v>Корректировка численности населения</v>
          </cell>
          <cell r="C79">
            <v>74</v>
          </cell>
          <cell r="D79" t="str">
            <v>CorPop</v>
          </cell>
        </row>
        <row r="80">
          <cell r="B80" t="str">
            <v>Суммарный коэффициент первых браков</v>
          </cell>
          <cell r="C80">
            <v>75</v>
          </cell>
          <cell r="D80" t="str">
            <v>T1MR</v>
          </cell>
        </row>
        <row r="81">
          <cell r="B81" t="str">
            <v>Доля трудоспособного населения</v>
          </cell>
          <cell r="C81">
            <v>76</v>
          </cell>
          <cell r="D81" t="str">
            <v>PWAP</v>
          </cell>
        </row>
        <row r="82">
          <cell r="B82" t="str">
            <v>Число легальных абортов на 1000 женщин в возрасте 15-49 лет</v>
          </cell>
          <cell r="C82">
            <v>77</v>
          </cell>
          <cell r="D82" t="str">
            <v>LeAb1549</v>
          </cell>
        </row>
        <row r="83">
          <cell r="B83" t="str">
            <v>Компоненты изменения числа рождений</v>
          </cell>
          <cell r="C83">
            <v>78</v>
          </cell>
          <cell r="D83" t="str">
            <v>ComCNB</v>
          </cell>
        </row>
        <row r="84">
          <cell r="B84" t="str">
            <v>Структура рождений по очередности рождения</v>
          </cell>
          <cell r="C84">
            <v>79</v>
          </cell>
          <cell r="D84" t="str">
            <v>SBBO</v>
          </cell>
        </row>
        <row r="85">
          <cell r="B85" t="str">
            <v>Коэффициент суммарной брачности</v>
          </cell>
          <cell r="C85">
            <v>80</v>
          </cell>
          <cell r="D85" t="str">
            <v>TMR</v>
          </cell>
        </row>
        <row r="86">
          <cell r="B86" t="str">
            <v>Средний возраст мужчин при вступлении в первый брак</v>
          </cell>
          <cell r="C86">
            <v>81</v>
          </cell>
          <cell r="D86" t="str">
            <v>MAM1M</v>
          </cell>
        </row>
        <row r="87">
          <cell r="B87" t="str">
            <v>Условный средний возраст при вступлении в первый брак</v>
          </cell>
          <cell r="C87">
            <v>82</v>
          </cell>
          <cell r="D87" t="str">
            <v>SMA1M</v>
          </cell>
        </row>
        <row r="88">
          <cell r="B88" t="str">
            <v>Доля вступавших в брак к возрасту</v>
          </cell>
          <cell r="C88">
            <v>83</v>
          </cell>
          <cell r="D88" t="str">
            <v>PEM</v>
          </cell>
        </row>
        <row r="89">
          <cell r="B89" t="str">
            <v>Средний возраст при вступлении в первый брак</v>
          </cell>
          <cell r="C89">
            <v>84</v>
          </cell>
          <cell r="D89" t="str">
            <v>MA1M</v>
          </cell>
        </row>
        <row r="90">
          <cell r="B90" t="str">
            <v>Число абортов на 1000 женщин в возрасте 15-49 лет</v>
          </cell>
          <cell r="C90">
            <v>85</v>
          </cell>
          <cell r="D90" t="str">
            <v>AbW1549</v>
          </cell>
        </row>
        <row r="91">
          <cell r="B91" t="str">
            <v>Доля повторных браков</v>
          </cell>
          <cell r="C91">
            <v>86</v>
          </cell>
          <cell r="D91" t="str">
            <v>Per2Ma</v>
          </cell>
        </row>
        <row r="92">
          <cell r="B92" t="str">
            <v>Возрастные коэффициенты брачности</v>
          </cell>
          <cell r="C92">
            <v>87</v>
          </cell>
          <cell r="D92" t="str">
            <v>ASMR</v>
          </cell>
        </row>
        <row r="93">
          <cell r="B93" t="str">
            <v>Средний возраст при вступлении в брак</v>
          </cell>
          <cell r="C93">
            <v>88</v>
          </cell>
          <cell r="D93" t="str">
            <v>MAM</v>
          </cell>
        </row>
        <row r="94">
          <cell r="B94" t="str">
            <v>Возрастные коэффициенты разводимости</v>
          </cell>
          <cell r="C94">
            <v>89</v>
          </cell>
          <cell r="D94" t="str">
            <v>ASDiR</v>
          </cell>
        </row>
        <row r="95">
          <cell r="B95" t="str">
            <v>Доля разводов с общими детьми</v>
          </cell>
          <cell r="C95">
            <v>90</v>
          </cell>
          <cell r="D95" t="str">
            <v>PDCC</v>
          </cell>
        </row>
        <row r="96">
          <cell r="B96" t="str">
            <v>Этническая структура населения</v>
          </cell>
          <cell r="C96">
            <v>91</v>
          </cell>
          <cell r="D96" t="str">
            <v>Ethnic</v>
          </cell>
        </row>
        <row r="97">
          <cell r="B97" t="str">
            <v>Коэффициент миграции</v>
          </cell>
          <cell r="C97">
            <v>92</v>
          </cell>
          <cell r="D97" t="str">
            <v>MigRate</v>
          </cell>
        </row>
        <row r="98">
          <cell r="B98" t="str">
            <v>Население по продолжительности проживания</v>
          </cell>
          <cell r="C98">
            <v>93</v>
          </cell>
          <cell r="D98" t="str">
            <v>PDL</v>
          </cell>
        </row>
        <row r="99">
          <cell r="B99" t="str">
            <v>Вторичное соотношение полов</v>
          </cell>
          <cell r="C99">
            <v>94</v>
          </cell>
          <cell r="D99" t="str">
            <v>SRB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Приднестровье</v>
          </cell>
          <cell r="D379" t="str">
            <v>PriDnes</v>
          </cell>
        </row>
        <row r="380">
          <cell r="B380" t="str">
            <v>из стран СНГ и Балтии</v>
          </cell>
          <cell r="D380" t="str">
            <v>CIS_Ba</v>
          </cell>
        </row>
        <row r="381">
          <cell r="B381" t="str">
            <v>в том числе:</v>
          </cell>
          <cell r="D381" t="str">
            <v>Of_Them</v>
          </cell>
        </row>
        <row r="382">
          <cell r="B382" t="str">
            <v>из других зарубежных стран</v>
          </cell>
          <cell r="D382" t="str">
            <v>Another</v>
          </cell>
        </row>
        <row r="383">
          <cell r="B383" t="str">
            <v>Абхазия</v>
          </cell>
          <cell r="D383" t="str">
            <v>Abhkaz</v>
          </cell>
        </row>
        <row r="384">
          <cell r="B384" t="str">
            <v>Сербия </v>
          </cell>
          <cell r="D384" t="str">
            <v>Serbia</v>
          </cell>
        </row>
        <row r="385">
          <cell r="B385" t="str">
            <v>Южная Осетия</v>
          </cell>
          <cell r="D385" t="str">
            <v>Sou_Os</v>
          </cell>
        </row>
        <row r="386">
          <cell r="B386" t="str">
            <v>Кот-д’Ивуар (Берег Слоновой Кости)</v>
          </cell>
          <cell r="D386" t="str">
            <v>KotD</v>
          </cell>
        </row>
        <row r="387">
          <cell r="B387" t="str">
            <v>Федеративные Штаты Микронезии</v>
          </cell>
          <cell r="D387" t="str">
            <v>FedStaMic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8"/>
  <sheetViews>
    <sheetView tabSelected="1" zoomScale="85" zoomScaleNormal="85" zoomScalePageLayoutView="0" workbookViewId="0" topLeftCell="A1">
      <selection activeCell="D3" sqref="D3"/>
    </sheetView>
  </sheetViews>
  <sheetFormatPr defaultColWidth="9.125" defaultRowHeight="12.75"/>
  <cols>
    <col min="1" max="1" width="5.375" style="1" customWidth="1"/>
    <col min="2" max="2" width="7.625" style="1" customWidth="1"/>
    <col min="3" max="3" width="40.50390625" style="1" customWidth="1"/>
    <col min="4" max="4" width="77.125" style="2" customWidth="1"/>
    <col min="5" max="5" width="10.50390625" style="2" bestFit="1" customWidth="1"/>
    <col min="6" max="11" width="10.50390625" style="1" bestFit="1" customWidth="1"/>
    <col min="12" max="15" width="11.50390625" style="1" bestFit="1" customWidth="1"/>
    <col min="16" max="23" width="5.875" style="1" customWidth="1"/>
    <col min="24" max="16384" width="9.125" style="1" customWidth="1"/>
  </cols>
  <sheetData>
    <row r="1" spans="2:6" s="8" customFormat="1" ht="30" thickBot="1">
      <c r="B1" s="46" t="s">
        <v>118</v>
      </c>
      <c r="C1" s="47"/>
      <c r="D1" s="47"/>
      <c r="E1" s="47"/>
      <c r="F1" s="47"/>
    </row>
    <row r="2" spans="1:5" s="8" customFormat="1" ht="18" thickTop="1">
      <c r="A2" s="8">
        <v>1</v>
      </c>
      <c r="B2" s="8">
        <v>1</v>
      </c>
      <c r="C2" s="10" t="s">
        <v>3</v>
      </c>
      <c r="D2" s="26" t="s">
        <v>346</v>
      </c>
      <c r="E2" s="34"/>
    </row>
    <row r="3" spans="1:5" s="8" customFormat="1" ht="15.75" thickBot="1">
      <c r="A3" s="8">
        <v>1</v>
      </c>
      <c r="B3" s="8">
        <v>2</v>
      </c>
      <c r="C3" s="14" t="s">
        <v>117</v>
      </c>
      <c r="D3" s="25" t="s">
        <v>350</v>
      </c>
      <c r="E3" s="35"/>
    </row>
    <row r="4" spans="1:5" s="8" customFormat="1" ht="16.5" thickBot="1" thickTop="1">
      <c r="A4" s="8">
        <v>1</v>
      </c>
      <c r="B4" s="8">
        <v>3</v>
      </c>
      <c r="C4" s="14" t="s">
        <v>114</v>
      </c>
      <c r="D4" s="15">
        <f>INDEX('[1]показатели'!$C$3:$C$99,MATCH(D2,'[1]показатели'!$B$3:$B$99,0))</f>
        <v>36</v>
      </c>
      <c r="E4" s="36"/>
    </row>
    <row r="5" spans="1:5" s="8" customFormat="1" ht="16.5" thickBot="1" thickTop="1">
      <c r="A5" s="8">
        <v>1</v>
      </c>
      <c r="B5" s="8">
        <v>4</v>
      </c>
      <c r="C5" s="14" t="s">
        <v>112</v>
      </c>
      <c r="D5" s="15" t="str">
        <f>INDEX('[1]показатели'!$D$3:$D$99,MATCH(D2,'[1]показатели'!$B$3:$B$99,0))</f>
        <v>NetMi</v>
      </c>
      <c r="E5" s="36"/>
    </row>
    <row r="6" spans="1:5" s="8" customFormat="1" ht="16.5" thickBot="1" thickTop="1">
      <c r="A6" s="8">
        <v>1</v>
      </c>
      <c r="B6" s="8">
        <v>5</v>
      </c>
      <c r="C6" s="13" t="s">
        <v>107</v>
      </c>
      <c r="D6" s="15">
        <f>D8+D14</f>
        <v>2</v>
      </c>
      <c r="E6" s="36"/>
    </row>
    <row r="7" spans="3:5" s="8" customFormat="1" ht="16.5" thickBot="1" thickTop="1">
      <c r="C7" s="9"/>
      <c r="D7" s="7"/>
      <c r="E7" s="37"/>
    </row>
    <row r="8" spans="1:5" s="8" customFormat="1" ht="18.75" thickBot="1" thickTop="1">
      <c r="A8" s="8">
        <v>1</v>
      </c>
      <c r="B8" s="8">
        <v>100</v>
      </c>
      <c r="C8" s="16" t="s">
        <v>6</v>
      </c>
      <c r="D8" s="17">
        <v>1</v>
      </c>
      <c r="E8" s="38"/>
    </row>
    <row r="9" spans="1:5" s="8" customFormat="1" ht="15.75" customHeight="1" thickBot="1" thickTop="1">
      <c r="A9" s="8">
        <v>1</v>
      </c>
      <c r="B9" s="8">
        <v>111</v>
      </c>
      <c r="C9" s="14" t="s">
        <v>115</v>
      </c>
      <c r="D9" s="17" t="s">
        <v>121</v>
      </c>
      <c r="E9" s="38"/>
    </row>
    <row r="10" spans="1:5" s="8" customFormat="1" ht="16.5" thickBot="1" thickTop="1">
      <c r="A10" s="8">
        <v>1</v>
      </c>
      <c r="B10" s="8">
        <v>112</v>
      </c>
      <c r="C10" s="11" t="s">
        <v>116</v>
      </c>
      <c r="D10" s="15">
        <f>INDEX('[1]категории'!$C$3:$C$21,MATCH(D9,'[1]категории'!$B$3:$B$21,0))</f>
        <v>13</v>
      </c>
      <c r="E10" s="36"/>
    </row>
    <row r="11" spans="1:5" s="8" customFormat="1" ht="16.5" thickBot="1" thickTop="1">
      <c r="A11" s="8">
        <v>1</v>
      </c>
      <c r="B11" s="8">
        <v>113</v>
      </c>
      <c r="C11" s="11" t="s">
        <v>105</v>
      </c>
      <c r="D11" s="15" t="str">
        <f>INDEX('[1]категории'!$D$3:$D$21,MATCH(D9,'[1]категории'!$B$3:$B$21,0))</f>
        <v>World</v>
      </c>
      <c r="E11" s="36"/>
    </row>
    <row r="12" spans="1:5" s="8" customFormat="1" ht="18.75" thickBot="1" thickTop="1">
      <c r="A12" s="8">
        <v>1</v>
      </c>
      <c r="B12" s="8">
        <v>114</v>
      </c>
      <c r="C12" s="18" t="s">
        <v>106</v>
      </c>
      <c r="D12" s="17">
        <v>219</v>
      </c>
      <c r="E12" s="38"/>
    </row>
    <row r="13" spans="3:5" s="8" customFormat="1" ht="16.5" thickBot="1" thickTop="1">
      <c r="C13" s="9"/>
      <c r="D13" s="7"/>
      <c r="E13" s="37"/>
    </row>
    <row r="14" spans="1:5" s="8" customFormat="1" ht="18.75" thickBot="1" thickTop="1">
      <c r="A14" s="8">
        <v>1</v>
      </c>
      <c r="B14" s="8">
        <v>200</v>
      </c>
      <c r="C14" s="10" t="s">
        <v>11</v>
      </c>
      <c r="D14" s="17">
        <v>1</v>
      </c>
      <c r="E14" s="38"/>
    </row>
    <row r="15" spans="1:5" s="8" customFormat="1" ht="15.75" customHeight="1" thickBot="1" thickTop="1">
      <c r="A15" s="8">
        <v>1</v>
      </c>
      <c r="B15" s="8">
        <v>211</v>
      </c>
      <c r="C15" s="14" t="s">
        <v>115</v>
      </c>
      <c r="D15" s="17" t="s">
        <v>15</v>
      </c>
      <c r="E15" s="38"/>
    </row>
    <row r="16" spans="1:5" s="8" customFormat="1" ht="16.5" thickBot="1" thickTop="1">
      <c r="A16" s="8">
        <v>1</v>
      </c>
      <c r="B16" s="8">
        <v>212</v>
      </c>
      <c r="C16" s="11" t="s">
        <v>116</v>
      </c>
      <c r="D16" s="15">
        <f>INDEX('[1]категории'!$C$3:$C$21,MATCH(D15,'[1]категории'!$B$3:$B$21,0))</f>
        <v>2</v>
      </c>
      <c r="E16" s="36"/>
    </row>
    <row r="17" spans="1:5" s="8" customFormat="1" ht="16.5" thickBot="1" thickTop="1">
      <c r="A17" s="8">
        <v>1</v>
      </c>
      <c r="B17" s="8">
        <v>213</v>
      </c>
      <c r="C17" s="11" t="s">
        <v>105</v>
      </c>
      <c r="D17" s="15" t="str">
        <f>INDEX('[1]категории'!$D$3:$D$21,MATCH(D15,'[1]категории'!$B$3:$B$21,0))</f>
        <v>YEAR</v>
      </c>
      <c r="E17" s="36"/>
    </row>
    <row r="18" spans="1:5" s="8" customFormat="1" ht="18.75" thickBot="1" thickTop="1">
      <c r="A18" s="8">
        <v>1</v>
      </c>
      <c r="B18" s="8">
        <v>214</v>
      </c>
      <c r="C18" s="12" t="s">
        <v>108</v>
      </c>
      <c r="D18" s="17">
        <v>11</v>
      </c>
      <c r="E18" s="38"/>
    </row>
    <row r="19" spans="3:5" s="8" customFormat="1" ht="9.75" customHeight="1" thickBot="1" thickTop="1">
      <c r="C19" s="9"/>
      <c r="D19" s="7"/>
      <c r="E19" s="37"/>
    </row>
    <row r="20" spans="1:5" s="8" customFormat="1" ht="18.75" thickBot="1" thickTop="1">
      <c r="A20" s="8">
        <v>1</v>
      </c>
      <c r="B20" s="8">
        <v>14</v>
      </c>
      <c r="C20" s="13" t="s">
        <v>22</v>
      </c>
      <c r="D20" s="17" t="s">
        <v>126</v>
      </c>
      <c r="E20" s="38"/>
    </row>
    <row r="21" spans="3:5" s="8" customFormat="1" ht="9.75" customHeight="1" thickBot="1" thickTop="1">
      <c r="C21" s="9"/>
      <c r="D21" s="7"/>
      <c r="E21" s="37"/>
    </row>
    <row r="22" spans="1:5" s="8" customFormat="1" ht="16.5" thickBot="1" thickTop="1">
      <c r="A22" s="8">
        <v>1</v>
      </c>
      <c r="B22" s="8">
        <v>15</v>
      </c>
      <c r="C22" s="13" t="s">
        <v>109</v>
      </c>
      <c r="D22" s="42" t="s">
        <v>349</v>
      </c>
      <c r="E22" s="39"/>
    </row>
    <row r="23" spans="3:5" s="8" customFormat="1" ht="9.75" customHeight="1" thickBot="1" thickTop="1">
      <c r="C23" s="9"/>
      <c r="D23" s="7"/>
      <c r="E23" s="37"/>
    </row>
    <row r="24" spans="1:5" s="8" customFormat="1" ht="18.75" thickBot="1" thickTop="1">
      <c r="A24" s="8">
        <v>1</v>
      </c>
      <c r="B24" s="8">
        <v>16</v>
      </c>
      <c r="C24" s="13" t="s">
        <v>28</v>
      </c>
      <c r="D24" s="17" t="s">
        <v>347</v>
      </c>
      <c r="E24" s="38"/>
    </row>
    <row r="25" spans="3:5" s="8" customFormat="1" ht="9.75" customHeight="1" thickBot="1" thickTop="1">
      <c r="C25" s="9"/>
      <c r="D25" s="7"/>
      <c r="E25" s="37"/>
    </row>
    <row r="26" spans="1:5" s="8" customFormat="1" ht="18.75" thickBot="1" thickTop="1">
      <c r="A26" s="8">
        <v>1</v>
      </c>
      <c r="B26" s="8">
        <v>17</v>
      </c>
      <c r="C26" s="13" t="s">
        <v>113</v>
      </c>
      <c r="D26" s="27">
        <v>41198</v>
      </c>
      <c r="E26" s="40"/>
    </row>
    <row r="27" spans="3:5" s="8" customFormat="1" ht="9.75" customHeight="1" thickBot="1" thickTop="1">
      <c r="C27" s="9"/>
      <c r="D27" s="7"/>
      <c r="E27" s="37"/>
    </row>
    <row r="28" spans="1:5" s="8" customFormat="1" ht="18.75" thickBot="1" thickTop="1">
      <c r="A28" s="8">
        <v>1</v>
      </c>
      <c r="B28" s="8">
        <v>18</v>
      </c>
      <c r="C28" s="13" t="s">
        <v>110</v>
      </c>
      <c r="D28" s="44">
        <f ca="1">TODAY()</f>
        <v>41254</v>
      </c>
      <c r="E28" s="38"/>
    </row>
    <row r="29" spans="3:5" s="8" customFormat="1" ht="9.75" customHeight="1" thickBot="1" thickTop="1">
      <c r="C29" s="9"/>
      <c r="D29" s="7"/>
      <c r="E29" s="37"/>
    </row>
    <row r="30" spans="1:5" s="8" customFormat="1" ht="18.75" thickBot="1" thickTop="1">
      <c r="A30" s="8">
        <v>1</v>
      </c>
      <c r="B30" s="8">
        <v>19</v>
      </c>
      <c r="C30" s="13" t="s">
        <v>111</v>
      </c>
      <c r="D30" s="17" t="s">
        <v>122</v>
      </c>
      <c r="E30" s="38"/>
    </row>
    <row r="31" spans="1:5" ht="9.75" customHeight="1" thickBot="1" thickTop="1">
      <c r="A31" s="8"/>
      <c r="C31" s="2"/>
      <c r="E31" s="41"/>
    </row>
    <row r="32" spans="1:5" s="8" customFormat="1" ht="18.75" thickBot="1" thickTop="1">
      <c r="A32" s="8">
        <v>1</v>
      </c>
      <c r="B32" s="8">
        <v>20</v>
      </c>
      <c r="C32" s="13" t="s">
        <v>19</v>
      </c>
      <c r="D32" s="17" t="s">
        <v>348</v>
      </c>
      <c r="E32" s="38"/>
    </row>
    <row r="33" spans="1:3" ht="9.75" customHeight="1" thickBot="1" thickTop="1">
      <c r="A33" s="8"/>
      <c r="C33" s="2"/>
    </row>
    <row r="34" spans="1:12" s="8" customFormat="1" ht="18.75" thickBot="1" thickTop="1">
      <c r="A34" s="8">
        <v>1</v>
      </c>
      <c r="B34" s="8">
        <v>21</v>
      </c>
      <c r="C34" s="13" t="s">
        <v>119</v>
      </c>
      <c r="D34" s="48" t="s">
        <v>123</v>
      </c>
      <c r="E34" s="49"/>
      <c r="F34" s="49"/>
      <c r="G34" s="49"/>
      <c r="H34" s="49"/>
      <c r="I34" s="49"/>
      <c r="J34" s="49"/>
      <c r="K34" s="49"/>
      <c r="L34" s="49"/>
    </row>
    <row r="35" ht="15.75" thickTop="1">
      <c r="A35" s="8"/>
    </row>
    <row r="36" spans="1:23" ht="15">
      <c r="A36" s="8"/>
      <c r="B36" s="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5" s="20" customFormat="1" ht="15">
      <c r="A37" s="19"/>
      <c r="B37" s="19"/>
      <c r="C37" s="24" t="s">
        <v>120</v>
      </c>
      <c r="D37" s="21"/>
      <c r="E37" s="21"/>
    </row>
    <row r="38" spans="1:15" ht="15">
      <c r="A38" s="22">
        <v>2</v>
      </c>
      <c r="B38" s="22"/>
      <c r="C38" s="23">
        <v>3</v>
      </c>
      <c r="D38" s="23">
        <v>4</v>
      </c>
      <c r="E38" s="23">
        <v>5</v>
      </c>
      <c r="F38" s="23">
        <v>5</v>
      </c>
      <c r="G38" s="23">
        <v>5</v>
      </c>
      <c r="H38" s="23">
        <v>5</v>
      </c>
      <c r="I38" s="23">
        <v>5</v>
      </c>
      <c r="J38" s="23">
        <v>5</v>
      </c>
      <c r="K38" s="23">
        <v>5</v>
      </c>
      <c r="L38" s="23">
        <v>5</v>
      </c>
      <c r="M38" s="23">
        <v>5</v>
      </c>
      <c r="N38" s="23">
        <v>5</v>
      </c>
      <c r="O38" s="23">
        <v>5</v>
      </c>
    </row>
    <row r="39" spans="1:15" ht="15.75" thickBot="1">
      <c r="A39" s="22">
        <v>3</v>
      </c>
      <c r="C39" s="28" t="s">
        <v>124</v>
      </c>
      <c r="D39" s="29" t="s">
        <v>124</v>
      </c>
      <c r="E39" s="33">
        <f>INDEX('[1]period'!$D$3:$D$608,MATCH(E40,'[1]period'!$B$3:$B$608,0))</f>
        <v>1960</v>
      </c>
      <c r="F39" s="33">
        <f>INDEX('[1]period'!$D$3:$D$608,MATCH(F40,'[1]period'!$B$3:$B$608,0))</f>
        <v>1965</v>
      </c>
      <c r="G39" s="33">
        <f>INDEX('[1]period'!$D$3:$D$608,MATCH(G40,'[1]period'!$B$3:$B$608,0))</f>
        <v>1970</v>
      </c>
      <c r="H39" s="33">
        <f>INDEX('[1]period'!$D$3:$D$608,MATCH(H40,'[1]period'!$B$3:$B$608,0))</f>
        <v>1975</v>
      </c>
      <c r="I39" s="33">
        <f>INDEX('[1]period'!$D$3:$D$608,MATCH(I40,'[1]period'!$B$3:$B$608,0))</f>
        <v>1980</v>
      </c>
      <c r="J39" s="33">
        <f>INDEX('[1]period'!$D$3:$D$608,MATCH(J40,'[1]period'!$B$3:$B$608,0))</f>
        <v>1985</v>
      </c>
      <c r="K39" s="33">
        <f>INDEX('[1]period'!$D$3:$D$608,MATCH(K40,'[1]period'!$B$3:$B$608,0))</f>
        <v>1990</v>
      </c>
      <c r="L39" s="33">
        <f>INDEX('[1]period'!$D$3:$D$608,MATCH(L40,'[1]period'!$B$3:$B$608,0))</f>
        <v>1995</v>
      </c>
      <c r="M39" s="33">
        <f>INDEX('[1]period'!$D$3:$D$608,MATCH(M40,'[1]period'!$B$3:$B$608,0))</f>
        <v>2000</v>
      </c>
      <c r="N39" s="33">
        <f>INDEX('[1]period'!$D$3:$D$608,MATCH(N40,'[1]period'!$B$3:$B$608,0))</f>
        <v>2005</v>
      </c>
      <c r="O39" s="33">
        <f>INDEX('[1]period'!$D$3:$D$608,MATCH(O40,'[1]period'!$B$3:$B$608,0))</f>
        <v>2010</v>
      </c>
    </row>
    <row r="40" spans="1:15" ht="16.5" thickBot="1" thickTop="1">
      <c r="A40" s="8">
        <v>4</v>
      </c>
      <c r="C40" s="28"/>
      <c r="D40" s="30" t="s">
        <v>125</v>
      </c>
      <c r="E40" s="31">
        <v>1960</v>
      </c>
      <c r="F40" s="31">
        <v>1965</v>
      </c>
      <c r="G40" s="31">
        <v>1970</v>
      </c>
      <c r="H40" s="31">
        <v>1975</v>
      </c>
      <c r="I40" s="31">
        <v>1980</v>
      </c>
      <c r="J40" s="31">
        <v>1985</v>
      </c>
      <c r="K40" s="31">
        <v>1990</v>
      </c>
      <c r="L40" s="31">
        <v>1995</v>
      </c>
      <c r="M40" s="31">
        <v>2000</v>
      </c>
      <c r="N40" s="31">
        <v>2005</v>
      </c>
      <c r="O40" s="31">
        <v>2010</v>
      </c>
    </row>
    <row r="41" spans="1:15" ht="18" thickBot="1" thickTop="1">
      <c r="A41" s="8">
        <v>5</v>
      </c>
      <c r="C41" s="45" t="str">
        <f>INDEX('[2]world'!$D$3:$D$400,MATCH(D41,'[2]world'!$B$3:$B$400,0))</f>
        <v>Arab_W</v>
      </c>
      <c r="D41" s="32" t="s">
        <v>127</v>
      </c>
      <c r="E41" s="43">
        <v>-584347</v>
      </c>
      <c r="F41" s="43">
        <v>-946741</v>
      </c>
      <c r="G41" s="43">
        <v>-734677</v>
      </c>
      <c r="H41" s="43">
        <v>-645655</v>
      </c>
      <c r="I41" s="43">
        <v>1985070</v>
      </c>
      <c r="J41" s="43">
        <v>389909</v>
      </c>
      <c r="K41" s="43">
        <v>-2024856</v>
      </c>
      <c r="L41" s="43">
        <v>-2022044</v>
      </c>
      <c r="M41" s="43">
        <v>-2770111</v>
      </c>
      <c r="N41" s="43">
        <v>559646</v>
      </c>
      <c r="O41" s="43">
        <v>4259928</v>
      </c>
    </row>
    <row r="42" spans="1:15" ht="18" thickBot="1" thickTop="1">
      <c r="A42" s="8">
        <v>5</v>
      </c>
      <c r="C42" s="45" t="str">
        <f>INDEX('[2]world'!$D$3:$D$400,MATCH(D42,'[2]world'!$B$3:$B$400,0))</f>
        <v>CSS</v>
      </c>
      <c r="D42" s="32" t="s">
        <v>342</v>
      </c>
      <c r="E42" s="43">
        <v>-187759</v>
      </c>
      <c r="F42" s="43">
        <v>-267241</v>
      </c>
      <c r="G42" s="43">
        <v>-251008</v>
      </c>
      <c r="H42" s="43">
        <v>-320025</v>
      </c>
      <c r="I42" s="43">
        <v>-294552</v>
      </c>
      <c r="J42" s="43">
        <v>-260622</v>
      </c>
      <c r="K42" s="43">
        <v>-352158</v>
      </c>
      <c r="L42" s="43">
        <v>-210004</v>
      </c>
      <c r="M42" s="43">
        <v>-161772</v>
      </c>
      <c r="N42" s="43">
        <v>-133961</v>
      </c>
      <c r="O42" s="43">
        <v>-170336</v>
      </c>
    </row>
    <row r="43" spans="1:15" ht="18" thickBot="1" thickTop="1">
      <c r="A43" s="8">
        <v>5</v>
      </c>
      <c r="C43" s="45" t="str">
        <f>INDEX('[2]world'!$D$3:$D$400,MATCH(D43,'[2]world'!$B$3:$B$400,0))</f>
        <v>EA_P</v>
      </c>
      <c r="D43" s="32" t="s">
        <v>128</v>
      </c>
      <c r="E43" s="43">
        <v>609600</v>
      </c>
      <c r="F43" s="43">
        <v>-548474</v>
      </c>
      <c r="G43" s="43">
        <v>683829</v>
      </c>
      <c r="H43" s="43">
        <v>-866957</v>
      </c>
      <c r="I43" s="43">
        <v>-1828014</v>
      </c>
      <c r="J43" s="43">
        <v>844750</v>
      </c>
      <c r="K43" s="43">
        <v>535778</v>
      </c>
      <c r="L43" s="43">
        <v>-2777393</v>
      </c>
      <c r="M43" s="43">
        <v>-949649</v>
      </c>
      <c r="N43" s="43">
        <v>-3822870</v>
      </c>
      <c r="O43" s="43">
        <v>-2833457</v>
      </c>
    </row>
    <row r="44" spans="1:15" ht="18" thickBot="1" thickTop="1">
      <c r="A44" s="8">
        <v>5</v>
      </c>
      <c r="C44" s="45" t="str">
        <f>INDEX('[2]world'!$D$3:$D$400,MATCH(D44,'[2]world'!$B$3:$B$400,0))</f>
        <v>EA_PD</v>
      </c>
      <c r="D44" s="32" t="s">
        <v>129</v>
      </c>
      <c r="E44" s="43">
        <v>-23421</v>
      </c>
      <c r="F44" s="43">
        <v>-1131047</v>
      </c>
      <c r="G44" s="43">
        <v>-388657</v>
      </c>
      <c r="H44" s="43">
        <v>-1464163</v>
      </c>
      <c r="I44" s="43">
        <v>-2280128</v>
      </c>
      <c r="J44" s="43">
        <v>-444744</v>
      </c>
      <c r="K44" s="43">
        <v>-249661</v>
      </c>
      <c r="L44" s="43">
        <v>-3496693</v>
      </c>
      <c r="M44" s="43">
        <v>-1795790</v>
      </c>
      <c r="N44" s="43">
        <v>-4848263</v>
      </c>
      <c r="O44" s="43">
        <v>-5221061</v>
      </c>
    </row>
    <row r="45" spans="1:15" ht="18" thickBot="1" thickTop="1">
      <c r="A45" s="8">
        <v>5</v>
      </c>
      <c r="C45" s="45" t="str">
        <f>INDEX('[2]world'!$D$3:$D$400,MATCH(D45,'[2]world'!$B$3:$B$400,0))</f>
        <v>Euro</v>
      </c>
      <c r="D45" s="32" t="s">
        <v>130</v>
      </c>
      <c r="E45" s="43">
        <v>-217138</v>
      </c>
      <c r="F45" s="43">
        <v>986504</v>
      </c>
      <c r="G45" s="43">
        <v>-15503</v>
      </c>
      <c r="H45" s="43">
        <v>2028986</v>
      </c>
      <c r="I45" s="43">
        <v>1579881</v>
      </c>
      <c r="J45" s="43">
        <v>435979</v>
      </c>
      <c r="K45" s="43">
        <v>2056193</v>
      </c>
      <c r="L45" s="43">
        <v>5081471</v>
      </c>
      <c r="M45" s="43">
        <v>2970788</v>
      </c>
      <c r="N45" s="43">
        <v>7499776</v>
      </c>
      <c r="O45" s="43">
        <v>6335898</v>
      </c>
    </row>
    <row r="46" spans="1:15" ht="18" thickBot="1" thickTop="1">
      <c r="A46" s="8">
        <v>5</v>
      </c>
      <c r="C46" s="45" t="str">
        <f>INDEX('[2]world'!$D$3:$D$400,MATCH(D46,'[2]world'!$B$3:$B$400,0))</f>
        <v>Eu_CA</v>
      </c>
      <c r="D46" s="32" t="s">
        <v>131</v>
      </c>
      <c r="E46" s="43">
        <v>-1686241</v>
      </c>
      <c r="F46" s="43">
        <v>1651509</v>
      </c>
      <c r="G46" s="43">
        <v>173971</v>
      </c>
      <c r="H46" s="43">
        <v>1932567</v>
      </c>
      <c r="I46" s="43">
        <v>1002174</v>
      </c>
      <c r="J46" s="43">
        <v>294165</v>
      </c>
      <c r="K46" s="43">
        <v>978170</v>
      </c>
      <c r="L46" s="43">
        <v>2154288</v>
      </c>
      <c r="M46" s="43">
        <v>1062180</v>
      </c>
      <c r="N46" s="43">
        <v>7132121</v>
      </c>
      <c r="O46" s="43">
        <v>7861818</v>
      </c>
    </row>
    <row r="47" spans="1:15" ht="18" thickBot="1" thickTop="1">
      <c r="A47" s="8">
        <v>5</v>
      </c>
      <c r="C47" s="45" t="str">
        <f>INDEX('[2]world'!$D$3:$D$400,MATCH(D47,'[2]world'!$B$3:$B$400,0))</f>
        <v>Eu_CAD</v>
      </c>
      <c r="D47" s="32" t="s">
        <v>132</v>
      </c>
      <c r="E47" s="43">
        <v>-622944</v>
      </c>
      <c r="F47" s="43">
        <v>-56164</v>
      </c>
      <c r="G47" s="43">
        <v>108405</v>
      </c>
      <c r="H47" s="43">
        <v>-155502.00000000003</v>
      </c>
      <c r="I47" s="43">
        <v>-509216</v>
      </c>
      <c r="J47" s="43">
        <v>-2561</v>
      </c>
      <c r="K47" s="43">
        <v>-1168849</v>
      </c>
      <c r="L47" s="43">
        <v>-3653277</v>
      </c>
      <c r="M47" s="43">
        <v>-2346301</v>
      </c>
      <c r="N47" s="43">
        <v>-1795471</v>
      </c>
      <c r="O47" s="43">
        <v>-595318</v>
      </c>
    </row>
    <row r="48" spans="1:15" ht="18" thickBot="1" thickTop="1">
      <c r="A48" s="8">
        <v>5</v>
      </c>
      <c r="C48" s="45" t="str">
        <f>INDEX('[2]world'!$D$3:$D$400,MATCH(D48,'[2]world'!$B$3:$B$400,0))</f>
        <v>EU</v>
      </c>
      <c r="D48" s="32" t="s">
        <v>133</v>
      </c>
      <c r="E48" s="43">
        <v>-1376587</v>
      </c>
      <c r="F48" s="43">
        <v>1467637</v>
      </c>
      <c r="G48" s="43">
        <v>86889.00000000001</v>
      </c>
      <c r="H48" s="43">
        <v>2027794</v>
      </c>
      <c r="I48" s="43">
        <v>1547818</v>
      </c>
      <c r="J48" s="43">
        <v>130076</v>
      </c>
      <c r="K48" s="43">
        <v>1738771</v>
      </c>
      <c r="L48" s="43">
        <v>4261486</v>
      </c>
      <c r="M48" s="43">
        <v>2888111</v>
      </c>
      <c r="N48" s="43">
        <v>8392093</v>
      </c>
      <c r="O48" s="43">
        <v>7887689</v>
      </c>
    </row>
    <row r="49" spans="1:15" ht="18" thickBot="1" thickTop="1">
      <c r="A49" s="8">
        <v>5</v>
      </c>
      <c r="C49" s="45" t="str">
        <f>INDEX('[2]world'!$D$3:$D$400,MATCH(D49,'[2]world'!$B$3:$B$400,0))</f>
        <v>PC_BD</v>
      </c>
      <c r="D49" s="32" t="s">
        <v>134</v>
      </c>
      <c r="E49" s="43">
        <v>-84120</v>
      </c>
      <c r="F49" s="43">
        <v>-142220</v>
      </c>
      <c r="G49" s="43">
        <v>-358225</v>
      </c>
      <c r="H49" s="43">
        <v>-883587</v>
      </c>
      <c r="I49" s="43">
        <v>-2743545</v>
      </c>
      <c r="J49" s="43">
        <v>-4611526</v>
      </c>
      <c r="K49" s="43">
        <v>-3071596</v>
      </c>
      <c r="L49" s="43">
        <v>3131083</v>
      </c>
      <c r="M49" s="43">
        <v>-2036379</v>
      </c>
      <c r="N49" s="43">
        <v>-1695138</v>
      </c>
      <c r="O49" s="43">
        <v>-2503386</v>
      </c>
    </row>
    <row r="50" spans="1:15" ht="18" thickBot="1" thickTop="1">
      <c r="A50" s="8">
        <v>5</v>
      </c>
      <c r="C50" s="45" t="str">
        <f>INDEX('[2]world'!$D$3:$D$400,MATCH(D50,'[2]world'!$B$3:$B$400,0))</f>
        <v>CHIn</v>
      </c>
      <c r="D50" s="32" t="s">
        <v>135</v>
      </c>
      <c r="E50" s="43">
        <v>1983790</v>
      </c>
      <c r="F50" s="43">
        <v>4041545</v>
      </c>
      <c r="G50" s="43">
        <v>3998237</v>
      </c>
      <c r="H50" s="43">
        <v>6782262</v>
      </c>
      <c r="I50" s="43">
        <v>7495550</v>
      </c>
      <c r="J50" s="43">
        <v>7062267</v>
      </c>
      <c r="K50" s="43">
        <v>8547339</v>
      </c>
      <c r="L50" s="43">
        <v>11733565</v>
      </c>
      <c r="M50" s="43">
        <v>13278855</v>
      </c>
      <c r="N50" s="43">
        <v>20023445</v>
      </c>
      <c r="O50" s="43">
        <v>22906410</v>
      </c>
    </row>
    <row r="51" spans="1:15" ht="18" thickBot="1" thickTop="1">
      <c r="A51" s="8">
        <v>5</v>
      </c>
      <c r="C51" s="45" t="str">
        <f>INDEX('[2]world'!$D$3:$D$400,MATCH(D51,'[2]world'!$B$3:$B$400,0))</f>
        <v>CHIn_NOE</v>
      </c>
      <c r="D51" s="32" t="s">
        <v>136</v>
      </c>
      <c r="E51" s="43">
        <v>-58865</v>
      </c>
      <c r="F51" s="43">
        <v>271353</v>
      </c>
      <c r="G51" s="43">
        <v>8965</v>
      </c>
      <c r="H51" s="43">
        <v>843990</v>
      </c>
      <c r="I51" s="43">
        <v>1971272</v>
      </c>
      <c r="J51" s="43">
        <v>2118246</v>
      </c>
      <c r="K51" s="43">
        <v>1225042</v>
      </c>
      <c r="L51" s="43">
        <v>256891</v>
      </c>
      <c r="M51" s="43">
        <v>255013</v>
      </c>
      <c r="N51" s="43">
        <v>3008849</v>
      </c>
      <c r="O51" s="43">
        <v>6751294</v>
      </c>
    </row>
    <row r="52" spans="1:15" ht="18" thickBot="1" thickTop="1">
      <c r="A52" s="8">
        <v>5</v>
      </c>
      <c r="C52" s="45" t="str">
        <f>INDEX('[2]world'!$D$3:$D$400,MATCH(D52,'[2]world'!$B$3:$B$400,0))</f>
        <v>CHIn_OE</v>
      </c>
      <c r="D52" s="32" t="s">
        <v>137</v>
      </c>
      <c r="E52" s="43">
        <v>2042655</v>
      </c>
      <c r="F52" s="43">
        <v>3770192</v>
      </c>
      <c r="G52" s="43">
        <v>3989272</v>
      </c>
      <c r="H52" s="43">
        <v>5938272</v>
      </c>
      <c r="I52" s="43">
        <v>5524278</v>
      </c>
      <c r="J52" s="43">
        <v>4944021</v>
      </c>
      <c r="K52" s="43">
        <v>7322297</v>
      </c>
      <c r="L52" s="43">
        <v>11476674</v>
      </c>
      <c r="M52" s="43">
        <v>13023842</v>
      </c>
      <c r="N52" s="43">
        <v>17014596</v>
      </c>
      <c r="O52" s="43">
        <v>16155116</v>
      </c>
    </row>
    <row r="53" spans="1:15" ht="18" thickBot="1" thickTop="1">
      <c r="A53" s="8">
        <v>5</v>
      </c>
      <c r="C53" s="45" t="str">
        <f>INDEX('[2]world'!$D$3:$D$400,MATCH(D53,'[2]world'!$B$3:$B$400,0))</f>
        <v>LA_Ca</v>
      </c>
      <c r="D53" s="32" t="s">
        <v>138</v>
      </c>
      <c r="E53" s="43">
        <v>-594308</v>
      </c>
      <c r="F53" s="43">
        <v>-1424564</v>
      </c>
      <c r="G53" s="43">
        <v>-2261155</v>
      </c>
      <c r="H53" s="43">
        <v>-1808956</v>
      </c>
      <c r="I53" s="43">
        <v>-2252299</v>
      </c>
      <c r="J53" s="43">
        <v>-3669994</v>
      </c>
      <c r="K53" s="43">
        <v>-3344131</v>
      </c>
      <c r="L53" s="43">
        <v>-3827355</v>
      </c>
      <c r="M53" s="43">
        <v>-3928168</v>
      </c>
      <c r="N53" s="43">
        <v>-6014767</v>
      </c>
      <c r="O53" s="43">
        <v>-5245672</v>
      </c>
    </row>
    <row r="54" spans="1:15" ht="18" thickBot="1" thickTop="1">
      <c r="A54" s="8">
        <v>5</v>
      </c>
      <c r="C54" s="45" t="str">
        <f>INDEX('[2]world'!$D$3:$D$400,MATCH(D54,'[2]world'!$B$3:$B$400,0))</f>
        <v>LA_CaD</v>
      </c>
      <c r="D54" s="32" t="s">
        <v>139</v>
      </c>
      <c r="E54" s="43">
        <v>-388059</v>
      </c>
      <c r="F54" s="43">
        <v>-1266080</v>
      </c>
      <c r="G54" s="43">
        <v>-2102909</v>
      </c>
      <c r="H54" s="43">
        <v>-1712881</v>
      </c>
      <c r="I54" s="43">
        <v>-2181571</v>
      </c>
      <c r="J54" s="43">
        <v>-3584119</v>
      </c>
      <c r="K54" s="43">
        <v>-3204348</v>
      </c>
      <c r="L54" s="43">
        <v>-3802402</v>
      </c>
      <c r="M54" s="43">
        <v>-3879805</v>
      </c>
      <c r="N54" s="43">
        <v>-5851862</v>
      </c>
      <c r="O54" s="43">
        <v>-5087610</v>
      </c>
    </row>
    <row r="55" spans="1:15" ht="18" thickBot="1" thickTop="1">
      <c r="A55" s="8">
        <v>5</v>
      </c>
      <c r="C55" s="45" t="str">
        <f>INDEX('[2]world'!$D$3:$D$400,MATCH(D55,'[2]world'!$B$3:$B$400,0))</f>
        <v>LesDev</v>
      </c>
      <c r="D55" s="32" t="s">
        <v>140</v>
      </c>
      <c r="E55" s="43">
        <v>-530662</v>
      </c>
      <c r="F55" s="43">
        <v>-747317</v>
      </c>
      <c r="G55" s="43">
        <v>-785501</v>
      </c>
      <c r="H55" s="43">
        <v>-4872299</v>
      </c>
      <c r="I55" s="43">
        <v>-4300938</v>
      </c>
      <c r="J55" s="43">
        <v>-5735017</v>
      </c>
      <c r="K55" s="43">
        <v>-3561852</v>
      </c>
      <c r="L55" s="43">
        <v>2567965</v>
      </c>
      <c r="M55" s="43">
        <v>-3057015</v>
      </c>
      <c r="N55" s="43">
        <v>-3349897</v>
      </c>
      <c r="O55" s="43">
        <v>-5557610</v>
      </c>
    </row>
    <row r="56" spans="1:15" ht="18" thickBot="1" thickTop="1">
      <c r="A56" s="8">
        <v>5</v>
      </c>
      <c r="C56" s="45" t="str">
        <f>INDEX('[2]world'!$D$3:$D$400,MATCH(D56,'[2]world'!$B$3:$B$400,0))</f>
        <v>CMLIn</v>
      </c>
      <c r="D56" s="32" t="s">
        <v>141</v>
      </c>
      <c r="E56" s="43">
        <v>-1966446</v>
      </c>
      <c r="F56" s="43">
        <v>-4285506</v>
      </c>
      <c r="G56" s="43">
        <v>-4449089</v>
      </c>
      <c r="H56" s="43">
        <v>-6656211</v>
      </c>
      <c r="I56" s="43">
        <v>-7648752</v>
      </c>
      <c r="J56" s="43">
        <v>-7030983</v>
      </c>
      <c r="K56" s="43">
        <v>-8388616</v>
      </c>
      <c r="L56" s="43">
        <v>-11578739</v>
      </c>
      <c r="M56" s="43">
        <v>-13129039</v>
      </c>
      <c r="N56" s="43">
        <v>-20281478</v>
      </c>
      <c r="O56" s="43">
        <v>-23160150</v>
      </c>
    </row>
    <row r="57" spans="1:15" ht="18" thickBot="1" thickTop="1">
      <c r="A57" s="8">
        <v>5</v>
      </c>
      <c r="C57" s="45" t="str">
        <f>INDEX('[2]world'!$D$3:$D$400,MATCH(D57,'[2]world'!$B$3:$B$400,0))</f>
        <v>CLIn</v>
      </c>
      <c r="D57" s="32" t="s">
        <v>142</v>
      </c>
      <c r="E57" s="43">
        <v>-384515</v>
      </c>
      <c r="F57" s="43">
        <v>-391735</v>
      </c>
      <c r="G57" s="43">
        <v>-260236</v>
      </c>
      <c r="H57" s="43">
        <v>-4672315</v>
      </c>
      <c r="I57" s="43">
        <v>-4324216</v>
      </c>
      <c r="J57" s="43">
        <v>-6270152</v>
      </c>
      <c r="K57" s="43">
        <v>-3031277</v>
      </c>
      <c r="L57" s="43">
        <v>1682337</v>
      </c>
      <c r="M57" s="43">
        <v>-2852996</v>
      </c>
      <c r="N57" s="43">
        <v>-3966718</v>
      </c>
      <c r="O57" s="43">
        <v>-6808440</v>
      </c>
    </row>
    <row r="58" spans="1:15" ht="18" thickBot="1" thickTop="1">
      <c r="A58" s="8">
        <v>5</v>
      </c>
      <c r="C58" s="45" t="str">
        <f>INDEX('[2]world'!$D$3:$D$400,MATCH(D58,'[2]world'!$B$3:$B$400,0))</f>
        <v>CLMIn</v>
      </c>
      <c r="D58" s="32" t="s">
        <v>143</v>
      </c>
      <c r="E58" s="43">
        <v>-147153</v>
      </c>
      <c r="F58" s="43">
        <v>-192101</v>
      </c>
      <c r="G58" s="43">
        <v>-1742742</v>
      </c>
      <c r="H58" s="43">
        <v>786045</v>
      </c>
      <c r="I58" s="43">
        <v>-1599347</v>
      </c>
      <c r="J58" s="43">
        <v>-1332300</v>
      </c>
      <c r="K58" s="43">
        <v>-4673528</v>
      </c>
      <c r="L58" s="43">
        <v>-7883112</v>
      </c>
      <c r="M58" s="43">
        <v>-8708749</v>
      </c>
      <c r="N58" s="43">
        <v>-12447010</v>
      </c>
      <c r="O58" s="43">
        <v>-12698737</v>
      </c>
    </row>
    <row r="59" spans="1:15" ht="18" thickBot="1" thickTop="1">
      <c r="A59" s="8">
        <v>5</v>
      </c>
      <c r="C59" s="45" t="str">
        <f>INDEX('[2]world'!$D$3:$D$400,MATCH(D59,'[2]world'!$B$3:$B$400,0))</f>
        <v>ME_NA</v>
      </c>
      <c r="D59" s="32" t="s">
        <v>144</v>
      </c>
      <c r="E59" s="43">
        <v>-426181</v>
      </c>
      <c r="F59" s="43">
        <v>-699795</v>
      </c>
      <c r="G59" s="43">
        <v>-534353</v>
      </c>
      <c r="H59" s="43">
        <v>-576289</v>
      </c>
      <c r="I59" s="43">
        <v>555593</v>
      </c>
      <c r="J59" s="43">
        <v>2908600</v>
      </c>
      <c r="K59" s="43">
        <v>513280</v>
      </c>
      <c r="L59" s="43">
        <v>-1964523</v>
      </c>
      <c r="M59" s="43">
        <v>-1512519</v>
      </c>
      <c r="N59" s="43">
        <v>1508568</v>
      </c>
      <c r="O59" s="43">
        <v>4518013</v>
      </c>
    </row>
    <row r="60" spans="1:15" ht="18" thickBot="1" thickTop="1">
      <c r="A60" s="8">
        <v>5</v>
      </c>
      <c r="C60" s="45" t="str">
        <f>INDEX('[2]world'!$D$3:$D$400,MATCH(D60,'[2]world'!$B$3:$B$400,0))</f>
        <v>ME_NAD</v>
      </c>
      <c r="D60" s="32" t="s">
        <v>145</v>
      </c>
      <c r="E60" s="43">
        <v>-619546</v>
      </c>
      <c r="F60" s="43">
        <v>-1200746</v>
      </c>
      <c r="G60" s="43">
        <v>-982780</v>
      </c>
      <c r="H60" s="43">
        <v>-1664041</v>
      </c>
      <c r="I60" s="43">
        <v>-1149742</v>
      </c>
      <c r="J60" s="43">
        <v>1044600</v>
      </c>
      <c r="K60" s="43">
        <v>-550777</v>
      </c>
      <c r="L60" s="43">
        <v>-2080341</v>
      </c>
      <c r="M60" s="43">
        <v>-1310690</v>
      </c>
      <c r="N60" s="43">
        <v>-1415899</v>
      </c>
      <c r="O60" s="43">
        <v>-1628351</v>
      </c>
    </row>
    <row r="61" spans="1:15" ht="18" thickBot="1" thickTop="1">
      <c r="A61" s="8">
        <v>5</v>
      </c>
      <c r="C61" s="45" t="str">
        <f>INDEX('[2]world'!$D$3:$D$400,MATCH(D61,'[2]world'!$B$3:$B$400,0))</f>
        <v>CMIn</v>
      </c>
      <c r="D61" s="32" t="s">
        <v>146</v>
      </c>
      <c r="E61" s="43">
        <v>-1581931</v>
      </c>
      <c r="F61" s="43">
        <v>-3893771</v>
      </c>
      <c r="G61" s="43">
        <v>-4188853</v>
      </c>
      <c r="H61" s="43">
        <v>-1983896</v>
      </c>
      <c r="I61" s="43">
        <v>-3324536</v>
      </c>
      <c r="J61" s="43">
        <v>-760831</v>
      </c>
      <c r="K61" s="43">
        <v>-5357339</v>
      </c>
      <c r="L61" s="43">
        <v>-13261076</v>
      </c>
      <c r="M61" s="43">
        <v>-10276043</v>
      </c>
      <c r="N61" s="43">
        <v>-16314760</v>
      </c>
      <c r="O61" s="43">
        <v>-16351710</v>
      </c>
    </row>
    <row r="62" spans="1:15" ht="18" thickBot="1" thickTop="1">
      <c r="A62" s="8">
        <v>5</v>
      </c>
      <c r="C62" s="45" t="str">
        <f>INDEX('[2]world'!$D$3:$D$400,MATCH(D62,'[2]world'!$B$3:$B$400,0))</f>
        <v>Am_N</v>
      </c>
      <c r="D62" s="32" t="s">
        <v>147</v>
      </c>
      <c r="E62" s="43">
        <v>2426950</v>
      </c>
      <c r="F62" s="43">
        <v>1408832</v>
      </c>
      <c r="G62" s="43">
        <v>2570004</v>
      </c>
      <c r="H62" s="43">
        <v>3175310</v>
      </c>
      <c r="I62" s="43">
        <v>3927439</v>
      </c>
      <c r="J62" s="43">
        <v>3632922</v>
      </c>
      <c r="K62" s="43">
        <v>4675607</v>
      </c>
      <c r="L62" s="43">
        <v>5100835</v>
      </c>
      <c r="M62" s="43">
        <v>9254425</v>
      </c>
      <c r="N62" s="43">
        <v>7283898</v>
      </c>
      <c r="O62" s="43">
        <v>6053368</v>
      </c>
    </row>
    <row r="63" spans="1:15" ht="18" thickBot="1" thickTop="1">
      <c r="A63" s="8">
        <v>5</v>
      </c>
      <c r="C63" s="45" t="str">
        <f>INDEX('[2]world'!$D$3:$D$400,MATCH(D63,'[2]world'!$B$3:$B$400,0))</f>
        <v>OECD</v>
      </c>
      <c r="D63" s="32" t="s">
        <v>148</v>
      </c>
      <c r="E63" s="43">
        <v>1812069</v>
      </c>
      <c r="F63" s="43">
        <v>2939334</v>
      </c>
      <c r="G63" s="43">
        <v>2612914</v>
      </c>
      <c r="H63" s="43">
        <v>4705395</v>
      </c>
      <c r="I63" s="43">
        <v>4335209</v>
      </c>
      <c r="J63" s="43">
        <v>2977687</v>
      </c>
      <c r="K63" s="43">
        <v>5831700</v>
      </c>
      <c r="L63" s="43">
        <v>9621326</v>
      </c>
      <c r="M63" s="43">
        <v>11582440</v>
      </c>
      <c r="N63" s="43">
        <v>14348437</v>
      </c>
      <c r="O63" s="43">
        <v>14329878</v>
      </c>
    </row>
    <row r="64" spans="1:15" ht="18" thickBot="1" thickTop="1">
      <c r="A64" s="8">
        <v>5</v>
      </c>
      <c r="C64" s="45" t="str">
        <f>INDEX('[2]world'!$D$3:$D$400,MATCH(D64,'[2]world'!$B$3:$B$400,0))</f>
        <v>PSS</v>
      </c>
      <c r="D64" s="32" t="s">
        <v>343</v>
      </c>
      <c r="E64" s="43">
        <v>-22718</v>
      </c>
      <c r="F64" s="43">
        <v>-101706</v>
      </c>
      <c r="G64" s="43">
        <v>-74263</v>
      </c>
      <c r="H64" s="43">
        <v>-34590</v>
      </c>
      <c r="I64" s="43">
        <v>-59110</v>
      </c>
      <c r="J64" s="43">
        <v>-18972</v>
      </c>
      <c r="K64" s="43">
        <v>142856</v>
      </c>
      <c r="L64" s="43">
        <v>-185172</v>
      </c>
      <c r="M64" s="43">
        <v>-179610</v>
      </c>
      <c r="N64" s="43">
        <v>-32795</v>
      </c>
      <c r="O64" s="43">
        <v>-76941</v>
      </c>
    </row>
    <row r="65" spans="1:15" ht="18" thickBot="1" thickTop="1">
      <c r="A65" s="8">
        <v>5</v>
      </c>
      <c r="C65" s="45" t="str">
        <f>INDEX('[2]world'!$D$3:$D$400,MATCH(D65,'[2]world'!$B$3:$B$400,0))</f>
        <v>SST</v>
      </c>
      <c r="D65" s="32" t="s">
        <v>344</v>
      </c>
      <c r="E65" s="43">
        <v>-8424</v>
      </c>
      <c r="F65" s="43">
        <v>2110</v>
      </c>
      <c r="G65" s="43">
        <v>-15760</v>
      </c>
      <c r="H65" s="43">
        <v>-37171</v>
      </c>
      <c r="I65" s="43">
        <v>-43584</v>
      </c>
      <c r="J65" s="43">
        <v>-47453</v>
      </c>
      <c r="K65" s="43">
        <v>-101032</v>
      </c>
      <c r="L65" s="43">
        <v>-63182</v>
      </c>
      <c r="M65" s="43">
        <v>-87330</v>
      </c>
      <c r="N65" s="43">
        <v>-97545</v>
      </c>
      <c r="O65" s="43">
        <v>-61688</v>
      </c>
    </row>
    <row r="66" spans="1:15" ht="18" thickBot="1" thickTop="1">
      <c r="A66" s="8">
        <v>5</v>
      </c>
      <c r="C66" s="45" t="str">
        <f>INDEX('[2]world'!$D$3:$D$400,MATCH(D66,'[2]world'!$B$3:$B$400,0))</f>
        <v>OSS</v>
      </c>
      <c r="D66" s="32" t="s">
        <v>345</v>
      </c>
      <c r="E66" s="43">
        <v>-218901</v>
      </c>
      <c r="F66" s="43">
        <v>-366837</v>
      </c>
      <c r="G66" s="43">
        <v>-341031</v>
      </c>
      <c r="H66" s="43">
        <v>-391786</v>
      </c>
      <c r="I66" s="43">
        <v>-397246</v>
      </c>
      <c r="J66" s="43">
        <v>-327047</v>
      </c>
      <c r="K66" s="43">
        <v>-310334</v>
      </c>
      <c r="L66" s="43">
        <v>-458358</v>
      </c>
      <c r="M66" s="43">
        <v>-428712</v>
      </c>
      <c r="N66" s="43">
        <v>-264301</v>
      </c>
      <c r="O66" s="43">
        <v>-308965</v>
      </c>
    </row>
    <row r="67" spans="1:15" ht="18" thickBot="1" thickTop="1">
      <c r="A67" s="8">
        <v>5</v>
      </c>
      <c r="C67" s="45" t="str">
        <f>INDEX('[2]world'!$D$3:$D$400,MATCH(D67,'[2]world'!$B$3:$B$400,0))</f>
        <v>S_As</v>
      </c>
      <c r="D67" s="32" t="s">
        <v>149</v>
      </c>
      <c r="E67" s="43">
        <v>-171654</v>
      </c>
      <c r="F67" s="43">
        <v>-431529</v>
      </c>
      <c r="G67" s="43">
        <v>-770996</v>
      </c>
      <c r="H67" s="43">
        <v>-1076437</v>
      </c>
      <c r="I67" s="43">
        <v>-914355</v>
      </c>
      <c r="J67" s="43">
        <v>-3142969</v>
      </c>
      <c r="K67" s="43">
        <v>-1930756</v>
      </c>
      <c r="L67" s="43">
        <v>1077965</v>
      </c>
      <c r="M67" s="43">
        <v>-2532161</v>
      </c>
      <c r="N67" s="43">
        <v>-4366042</v>
      </c>
      <c r="O67" s="43">
        <v>-8622263</v>
      </c>
    </row>
    <row r="68" spans="1:15" ht="18" thickBot="1" thickTop="1">
      <c r="A68" s="8">
        <v>5</v>
      </c>
      <c r="C68" s="45" t="str">
        <f>INDEX('[2]world'!$D$3:$D$400,MATCH(D68,'[2]world'!$B$3:$B$400,0))</f>
        <v>SSAf</v>
      </c>
      <c r="D68" s="32" t="s">
        <v>150</v>
      </c>
      <c r="E68" s="43">
        <v>-140822</v>
      </c>
      <c r="F68" s="43">
        <v>-199940</v>
      </c>
      <c r="G68" s="43">
        <v>-312152</v>
      </c>
      <c r="H68" s="43">
        <v>-653187</v>
      </c>
      <c r="I68" s="43">
        <v>-643740</v>
      </c>
      <c r="J68" s="43">
        <v>-836190</v>
      </c>
      <c r="K68" s="43">
        <v>-1269225</v>
      </c>
      <c r="L68" s="43">
        <v>391009</v>
      </c>
      <c r="M68" s="43">
        <v>-1244292</v>
      </c>
      <c r="N68" s="43">
        <v>-1978941</v>
      </c>
      <c r="O68" s="43">
        <v>-1985547</v>
      </c>
    </row>
    <row r="69" spans="1:15" ht="18" thickBot="1" thickTop="1">
      <c r="A69" s="8">
        <v>5</v>
      </c>
      <c r="C69" s="45" t="str">
        <f>INDEX('[2]world'!$D$3:$D$400,MATCH(D69,'[2]world'!$B$3:$B$400,0))</f>
        <v>SSAfD</v>
      </c>
      <c r="D69" s="32" t="s">
        <v>151</v>
      </c>
      <c r="E69" s="43">
        <v>-140822</v>
      </c>
      <c r="F69" s="43">
        <v>-199940</v>
      </c>
      <c r="G69" s="43">
        <v>-312152</v>
      </c>
      <c r="H69" s="43">
        <v>-583187</v>
      </c>
      <c r="I69" s="43">
        <v>-613740</v>
      </c>
      <c r="J69" s="43">
        <v>-901190</v>
      </c>
      <c r="K69" s="43">
        <v>-1284225</v>
      </c>
      <c r="L69" s="43">
        <v>376009</v>
      </c>
      <c r="M69" s="43">
        <v>-1264292</v>
      </c>
      <c r="N69" s="43">
        <v>-2003941</v>
      </c>
      <c r="O69" s="43">
        <v>-2005547</v>
      </c>
    </row>
    <row r="70" spans="1:15" ht="18" thickBot="1" thickTop="1">
      <c r="A70" s="8">
        <v>5</v>
      </c>
      <c r="C70" s="45" t="str">
        <f>INDEX('[2]world'!$D$3:$D$400,MATCH(D70,'[2]world'!$B$3:$B$400,0))</f>
        <v>CHMIn</v>
      </c>
      <c r="D70" s="32" t="s">
        <v>152</v>
      </c>
      <c r="E70" s="43">
        <v>-1434778</v>
      </c>
      <c r="F70" s="43">
        <v>-3701670</v>
      </c>
      <c r="G70" s="43">
        <v>-2446111</v>
      </c>
      <c r="H70" s="43">
        <v>-2769941</v>
      </c>
      <c r="I70" s="43">
        <v>-1725189</v>
      </c>
      <c r="J70" s="43">
        <v>571469</v>
      </c>
      <c r="K70" s="43">
        <v>-683811</v>
      </c>
      <c r="L70" s="43">
        <v>-5377964</v>
      </c>
      <c r="M70" s="43">
        <v>-1567294</v>
      </c>
      <c r="N70" s="43">
        <v>-3867750</v>
      </c>
      <c r="O70" s="43">
        <v>-3652973</v>
      </c>
    </row>
    <row r="71" spans="1:15" ht="18" thickBot="1" thickTop="1">
      <c r="A71" s="8">
        <v>5</v>
      </c>
      <c r="C71" s="45" t="str">
        <f>INDEX('[2]world'!$D$3:$D$400,MATCH(D71,'[2]world'!$B$3:$B$400,0))</f>
        <v>Afg</v>
      </c>
      <c r="D71" s="32" t="s">
        <v>153</v>
      </c>
      <c r="E71" s="43">
        <v>0</v>
      </c>
      <c r="F71" s="43">
        <v>0</v>
      </c>
      <c r="G71" s="43">
        <v>0</v>
      </c>
      <c r="H71" s="43">
        <v>0</v>
      </c>
      <c r="I71" s="43">
        <v>-1117461</v>
      </c>
      <c r="J71" s="43">
        <v>-3418302</v>
      </c>
      <c r="K71" s="43">
        <v>-1484160</v>
      </c>
      <c r="L71" s="43">
        <v>4200000</v>
      </c>
      <c r="M71" s="43">
        <v>-375870</v>
      </c>
      <c r="N71" s="43">
        <v>965664</v>
      </c>
      <c r="O71" s="43">
        <v>-381030</v>
      </c>
    </row>
    <row r="72" spans="1:15" ht="18" thickBot="1" thickTop="1">
      <c r="A72" s="8">
        <v>5</v>
      </c>
      <c r="C72" s="45" t="str">
        <f>INDEX('[2]world'!$D$3:$D$400,MATCH(D72,'[2]world'!$B$3:$B$400,0))</f>
        <v>ALB</v>
      </c>
      <c r="D72" s="32" t="s">
        <v>154</v>
      </c>
      <c r="E72" s="43">
        <v>2864</v>
      </c>
      <c r="F72" s="43">
        <v>2516</v>
      </c>
      <c r="G72" s="43">
        <v>1492</v>
      </c>
      <c r="H72" s="43">
        <v>956</v>
      </c>
      <c r="I72" s="43">
        <v>-5549</v>
      </c>
      <c r="J72" s="43">
        <v>-4772</v>
      </c>
      <c r="K72" s="43">
        <v>22871</v>
      </c>
      <c r="L72" s="43">
        <v>-423285</v>
      </c>
      <c r="M72" s="43">
        <v>-270245</v>
      </c>
      <c r="N72" s="43">
        <v>-72243</v>
      </c>
      <c r="O72" s="43">
        <v>-47889</v>
      </c>
    </row>
    <row r="73" spans="1:15" ht="18" thickBot="1" thickTop="1">
      <c r="A73" s="8">
        <v>5</v>
      </c>
      <c r="C73" s="45" t="str">
        <f>INDEX('[2]world'!$D$3:$D$400,MATCH(D73,'[2]world'!$B$3:$B$400,0))</f>
        <v>Alj</v>
      </c>
      <c r="D73" s="32" t="s">
        <v>155</v>
      </c>
      <c r="E73" s="43">
        <v>-433115</v>
      </c>
      <c r="F73" s="43">
        <v>-638028</v>
      </c>
      <c r="G73" s="43">
        <v>-200062</v>
      </c>
      <c r="H73" s="43">
        <v>-153787</v>
      </c>
      <c r="I73" s="43">
        <v>6221</v>
      </c>
      <c r="J73" s="43">
        <v>83306</v>
      </c>
      <c r="K73" s="43">
        <v>-70000</v>
      </c>
      <c r="L73" s="43">
        <v>-50000</v>
      </c>
      <c r="M73" s="43">
        <v>-140000</v>
      </c>
      <c r="N73" s="43">
        <v>-140000</v>
      </c>
      <c r="O73" s="43">
        <v>-140000</v>
      </c>
    </row>
    <row r="74" spans="1:15" ht="18" thickBot="1" thickTop="1">
      <c r="A74" s="8">
        <v>5</v>
      </c>
      <c r="C74" s="45" t="str">
        <f>INDEX('[2]world'!$D$3:$D$400,MATCH(D74,'[2]world'!$B$3:$B$400,0))</f>
        <v>Ang</v>
      </c>
      <c r="D74" s="32" t="s">
        <v>156</v>
      </c>
      <c r="E74" s="43">
        <v>-75000</v>
      </c>
      <c r="F74" s="43">
        <v>-135000</v>
      </c>
      <c r="G74" s="43">
        <v>-201155</v>
      </c>
      <c r="H74" s="43">
        <v>-88455</v>
      </c>
      <c r="I74" s="43">
        <v>13955</v>
      </c>
      <c r="J74" s="43">
        <v>234149</v>
      </c>
      <c r="K74" s="43">
        <v>-150232</v>
      </c>
      <c r="L74" s="43">
        <v>142763</v>
      </c>
      <c r="M74" s="43">
        <v>-126311</v>
      </c>
      <c r="N74" s="43">
        <v>172194</v>
      </c>
      <c r="O74" s="43">
        <v>82005</v>
      </c>
    </row>
    <row r="75" spans="1:15" ht="18" thickBot="1" thickTop="1">
      <c r="A75" s="8">
        <v>5</v>
      </c>
      <c r="C75" s="45" t="str">
        <f>INDEX('[2]world'!$D$3:$D$400,MATCH(D75,'[2]world'!$B$3:$B$400,0))</f>
        <v>Arg</v>
      </c>
      <c r="D75" s="32" t="s">
        <v>157</v>
      </c>
      <c r="E75" s="43">
        <v>140000</v>
      </c>
      <c r="F75" s="43">
        <v>125000</v>
      </c>
      <c r="G75" s="43">
        <v>125000</v>
      </c>
      <c r="H75" s="43">
        <v>290000</v>
      </c>
      <c r="I75" s="43">
        <v>-220000</v>
      </c>
      <c r="J75" s="43">
        <v>80000</v>
      </c>
      <c r="K75" s="43">
        <v>120000</v>
      </c>
      <c r="L75" s="43">
        <v>0</v>
      </c>
      <c r="M75" s="43">
        <v>-50000</v>
      </c>
      <c r="N75" s="43">
        <v>-180000</v>
      </c>
      <c r="O75" s="43">
        <v>-199997</v>
      </c>
    </row>
    <row r="76" spans="1:15" ht="18" thickBot="1" thickTop="1">
      <c r="A76" s="8">
        <v>5</v>
      </c>
      <c r="C76" s="45" t="str">
        <f>INDEX('[2]world'!$D$3:$D$400,MATCH(D76,'[2]world'!$B$3:$B$400,0))</f>
        <v>AR</v>
      </c>
      <c r="D76" s="32" t="s">
        <v>158</v>
      </c>
      <c r="E76" s="43">
        <v>80879</v>
      </c>
      <c r="F76" s="43">
        <v>57504</v>
      </c>
      <c r="G76" s="43">
        <v>84926</v>
      </c>
      <c r="H76" s="43">
        <v>79185</v>
      </c>
      <c r="I76" s="43">
        <v>18077</v>
      </c>
      <c r="J76" s="43">
        <v>-46585</v>
      </c>
      <c r="K76" s="43">
        <v>-67914</v>
      </c>
      <c r="L76" s="43">
        <v>-500000</v>
      </c>
      <c r="M76" s="43">
        <v>-225000</v>
      </c>
      <c r="N76" s="43">
        <v>-100000</v>
      </c>
      <c r="O76" s="43">
        <v>-75000</v>
      </c>
    </row>
    <row r="77" spans="1:15" ht="18" thickBot="1" thickTop="1">
      <c r="A77" s="8">
        <v>5</v>
      </c>
      <c r="C77" s="45" t="str">
        <f>INDEX('[2]world'!$D$3:$D$400,MATCH(D77,'[2]world'!$B$3:$B$400,0))</f>
        <v>Aru</v>
      </c>
      <c r="D77" s="32" t="s">
        <v>159</v>
      </c>
      <c r="E77" s="43">
        <v>2784</v>
      </c>
      <c r="F77" s="43">
        <v>-4323</v>
      </c>
      <c r="G77" s="43">
        <v>-4275</v>
      </c>
      <c r="H77" s="43">
        <v>-3537</v>
      </c>
      <c r="I77" s="43">
        <v>-5470</v>
      </c>
      <c r="J77" s="43">
        <v>-1921</v>
      </c>
      <c r="K77" s="43">
        <v>-5194</v>
      </c>
      <c r="L77" s="43">
        <v>14218</v>
      </c>
      <c r="M77" s="43">
        <v>6316</v>
      </c>
      <c r="N77" s="43">
        <v>7739</v>
      </c>
      <c r="O77" s="43">
        <v>4000</v>
      </c>
    </row>
    <row r="78" spans="1:15" ht="18" thickBot="1" thickTop="1">
      <c r="A78" s="8">
        <v>5</v>
      </c>
      <c r="C78" s="45" t="str">
        <f>INDEX('[2]world'!$D$3:$D$400,MATCH(D78,'[2]world'!$B$3:$B$400,0))</f>
        <v>AUS</v>
      </c>
      <c r="D78" s="32" t="s">
        <v>160</v>
      </c>
      <c r="E78" s="43">
        <v>405487</v>
      </c>
      <c r="F78" s="43">
        <v>361427</v>
      </c>
      <c r="G78" s="43">
        <v>712198</v>
      </c>
      <c r="H78" s="43">
        <v>428006</v>
      </c>
      <c r="I78" s="43">
        <v>228925</v>
      </c>
      <c r="J78" s="43">
        <v>489399</v>
      </c>
      <c r="K78" s="43">
        <v>666530</v>
      </c>
      <c r="L78" s="43">
        <v>371064</v>
      </c>
      <c r="M78" s="43">
        <v>465677</v>
      </c>
      <c r="N78" s="43">
        <v>661608</v>
      </c>
      <c r="O78" s="43">
        <v>1124639</v>
      </c>
    </row>
    <row r="79" spans="1:15" ht="18" thickBot="1" thickTop="1">
      <c r="A79" s="8">
        <v>5</v>
      </c>
      <c r="C79" s="45" t="str">
        <f>INDEX('[2]world'!$D$3:$D$400,MATCH(D79,'[2]world'!$B$3:$B$400,0))</f>
        <v>AUT</v>
      </c>
      <c r="D79" s="32" t="s">
        <v>161</v>
      </c>
      <c r="E79" s="43">
        <v>-51801</v>
      </c>
      <c r="F79" s="43">
        <v>15913</v>
      </c>
      <c r="G79" s="43">
        <v>50412</v>
      </c>
      <c r="H79" s="43">
        <v>83509</v>
      </c>
      <c r="I79" s="43">
        <v>5575</v>
      </c>
      <c r="J79" s="43">
        <v>18445</v>
      </c>
      <c r="K79" s="43">
        <v>110701</v>
      </c>
      <c r="L79" s="43">
        <v>234016</v>
      </c>
      <c r="M79" s="43">
        <v>65028.00000000001</v>
      </c>
      <c r="N79" s="43">
        <v>219893</v>
      </c>
      <c r="O79" s="43">
        <v>160000</v>
      </c>
    </row>
    <row r="80" spans="1:15" ht="18" thickBot="1" thickTop="1">
      <c r="A80" s="8">
        <v>5</v>
      </c>
      <c r="C80" s="45" t="str">
        <f>INDEX('[2]world'!$D$3:$D$400,MATCH(D80,'[2]world'!$B$3:$B$400,0))</f>
        <v>AZ</v>
      </c>
      <c r="D80" s="32" t="s">
        <v>162</v>
      </c>
      <c r="E80" s="43">
        <v>35979</v>
      </c>
      <c r="F80" s="43">
        <v>-29273</v>
      </c>
      <c r="G80" s="43">
        <v>-36263</v>
      </c>
      <c r="H80" s="43">
        <v>-13564</v>
      </c>
      <c r="I80" s="43">
        <v>-71795</v>
      </c>
      <c r="J80" s="43">
        <v>-107505</v>
      </c>
      <c r="K80" s="43">
        <v>-151163</v>
      </c>
      <c r="L80" s="43">
        <v>-115727</v>
      </c>
      <c r="M80" s="43">
        <v>-127510</v>
      </c>
      <c r="N80" s="43">
        <v>53264</v>
      </c>
      <c r="O80" s="43">
        <v>53264</v>
      </c>
    </row>
    <row r="81" spans="1:15" ht="18" thickBot="1" thickTop="1">
      <c r="A81" s="8">
        <v>5</v>
      </c>
      <c r="C81" s="45" t="str">
        <f>INDEX('[2]world'!$D$3:$D$400,MATCH(D81,'[2]world'!$B$3:$B$400,0))</f>
        <v>Bag</v>
      </c>
      <c r="D81" s="32" t="s">
        <v>163</v>
      </c>
      <c r="E81" s="43">
        <v>8511</v>
      </c>
      <c r="F81" s="43">
        <v>14451</v>
      </c>
      <c r="G81" s="43">
        <v>14070</v>
      </c>
      <c r="H81" s="43">
        <v>908</v>
      </c>
      <c r="I81" s="43">
        <v>3089</v>
      </c>
      <c r="J81" s="43">
        <v>471</v>
      </c>
      <c r="K81" s="43">
        <v>-863</v>
      </c>
      <c r="L81" s="43">
        <v>361</v>
      </c>
      <c r="M81" s="43">
        <v>-2712</v>
      </c>
      <c r="N81" s="43">
        <v>6440</v>
      </c>
      <c r="O81" s="43">
        <v>6440</v>
      </c>
    </row>
    <row r="82" spans="1:15" ht="18" thickBot="1" thickTop="1">
      <c r="A82" s="8">
        <v>5</v>
      </c>
      <c r="C82" s="45" t="str">
        <f>INDEX('[2]world'!$D$3:$D$400,MATCH(D82,'[2]world'!$B$3:$B$400,0))</f>
        <v>Bahr</v>
      </c>
      <c r="D82" s="32" t="s">
        <v>164</v>
      </c>
      <c r="E82" s="43">
        <v>7906</v>
      </c>
      <c r="F82" s="43">
        <v>-4339</v>
      </c>
      <c r="G82" s="43">
        <v>-7200</v>
      </c>
      <c r="H82" s="43">
        <v>19123</v>
      </c>
      <c r="I82" s="43">
        <v>48961</v>
      </c>
      <c r="J82" s="43">
        <v>3190</v>
      </c>
      <c r="K82" s="43">
        <v>12900</v>
      </c>
      <c r="L82" s="43">
        <v>5478</v>
      </c>
      <c r="M82" s="43">
        <v>19492</v>
      </c>
      <c r="N82" s="43">
        <v>25089</v>
      </c>
      <c r="O82" s="43">
        <v>447856</v>
      </c>
    </row>
    <row r="83" spans="1:15" ht="18" thickBot="1" thickTop="1">
      <c r="A83" s="8">
        <v>5</v>
      </c>
      <c r="C83" s="45" t="str">
        <f>INDEX('[2]world'!$D$3:$D$400,MATCH(D83,'[2]world'!$B$3:$B$400,0))</f>
        <v>Bang</v>
      </c>
      <c r="D83" s="32" t="s">
        <v>165</v>
      </c>
      <c r="E83" s="43">
        <v>-356</v>
      </c>
      <c r="F83" s="43">
        <v>-139112</v>
      </c>
      <c r="G83" s="43">
        <v>-212203</v>
      </c>
      <c r="H83" s="43">
        <v>-3028254</v>
      </c>
      <c r="I83" s="43">
        <v>-1101492</v>
      </c>
      <c r="J83" s="43">
        <v>-935711</v>
      </c>
      <c r="K83" s="43">
        <v>-289365</v>
      </c>
      <c r="L83" s="43">
        <v>-1033719</v>
      </c>
      <c r="M83" s="43">
        <v>-956123</v>
      </c>
      <c r="N83" s="43">
        <v>-1493329</v>
      </c>
      <c r="O83" s="43">
        <v>-2908015</v>
      </c>
    </row>
    <row r="84" spans="1:15" ht="18" thickBot="1" thickTop="1">
      <c r="A84" s="8">
        <v>5</v>
      </c>
      <c r="C84" s="45" t="str">
        <f>INDEX('[2]world'!$D$3:$D$400,MATCH(D84,'[2]world'!$B$3:$B$400,0))</f>
        <v>Barb</v>
      </c>
      <c r="D84" s="32" t="s">
        <v>166</v>
      </c>
      <c r="E84" s="43">
        <v>-19096</v>
      </c>
      <c r="F84" s="43">
        <v>-18110</v>
      </c>
      <c r="G84" s="43">
        <v>-13778</v>
      </c>
      <c r="H84" s="43">
        <v>-7269</v>
      </c>
      <c r="I84" s="43">
        <v>-8391</v>
      </c>
      <c r="J84" s="43">
        <v>-5476</v>
      </c>
      <c r="K84" s="43">
        <v>-5397</v>
      </c>
      <c r="L84" s="43">
        <v>-5614</v>
      </c>
      <c r="M84" s="43">
        <v>-1899</v>
      </c>
      <c r="N84" s="43">
        <v>0</v>
      </c>
      <c r="O84" s="43">
        <v>0</v>
      </c>
    </row>
    <row r="85" spans="1:15" ht="18" thickBot="1" thickTop="1">
      <c r="A85" s="8">
        <v>5</v>
      </c>
      <c r="C85" s="45" t="str">
        <f>INDEX('[2]world'!$D$3:$D$400,MATCH(D85,'[2]world'!$B$3:$B$400,0))</f>
        <v>BEL</v>
      </c>
      <c r="D85" s="32" t="s">
        <v>167</v>
      </c>
      <c r="E85" s="43">
        <v>-174866</v>
      </c>
      <c r="F85" s="43">
        <v>-224229</v>
      </c>
      <c r="G85" s="43">
        <v>4131</v>
      </c>
      <c r="H85" s="43">
        <v>-46151</v>
      </c>
      <c r="I85" s="43">
        <v>-26135</v>
      </c>
      <c r="J85" s="43">
        <v>10748</v>
      </c>
      <c r="K85" s="43">
        <v>-32546.999999999996</v>
      </c>
      <c r="L85" s="43">
        <v>0</v>
      </c>
      <c r="M85" s="43">
        <v>0</v>
      </c>
      <c r="N85" s="43">
        <v>20000</v>
      </c>
      <c r="O85" s="43">
        <v>-50010</v>
      </c>
    </row>
    <row r="86" spans="1:15" ht="18" thickBot="1" thickTop="1">
      <c r="A86" s="8">
        <v>5</v>
      </c>
      <c r="C86" s="45" t="str">
        <f>INDEX('[2]world'!$D$3:$D$400,MATCH(D86,'[2]world'!$B$3:$B$400,0))</f>
        <v>BG</v>
      </c>
      <c r="D86" s="32" t="s">
        <v>168</v>
      </c>
      <c r="E86" s="43">
        <v>54180</v>
      </c>
      <c r="F86" s="43">
        <v>82006</v>
      </c>
      <c r="G86" s="43">
        <v>51901</v>
      </c>
      <c r="H86" s="43">
        <v>73642</v>
      </c>
      <c r="I86" s="43">
        <v>22466</v>
      </c>
      <c r="J86" s="43">
        <v>-34908</v>
      </c>
      <c r="K86" s="43">
        <v>51559</v>
      </c>
      <c r="L86" s="43">
        <v>85179</v>
      </c>
      <c r="M86" s="43">
        <v>61339</v>
      </c>
      <c r="N86" s="43">
        <v>195904</v>
      </c>
      <c r="O86" s="43">
        <v>200000</v>
      </c>
    </row>
    <row r="87" spans="1:15" ht="18" thickBot="1" thickTop="1">
      <c r="A87" s="8">
        <v>5</v>
      </c>
      <c r="C87" s="45" t="str">
        <f>INDEX('[2]world'!$D$3:$D$400,MATCH(D87,'[2]world'!$B$3:$B$400,0))</f>
        <v>Belz</v>
      </c>
      <c r="D87" s="32" t="s">
        <v>169</v>
      </c>
      <c r="E87" s="43">
        <v>-2536</v>
      </c>
      <c r="F87" s="43">
        <v>-2818</v>
      </c>
      <c r="G87" s="43">
        <v>-3514</v>
      </c>
      <c r="H87" s="43">
        <v>-11165</v>
      </c>
      <c r="I87" s="43">
        <v>-15142</v>
      </c>
      <c r="J87" s="43">
        <v>-4912</v>
      </c>
      <c r="K87" s="43">
        <v>-4746</v>
      </c>
      <c r="L87" s="43">
        <v>-1961</v>
      </c>
      <c r="M87" s="43">
        <v>-1969</v>
      </c>
      <c r="N87" s="43">
        <v>-972</v>
      </c>
      <c r="O87" s="43">
        <v>-972</v>
      </c>
    </row>
    <row r="88" spans="1:15" ht="18" thickBot="1" thickTop="1">
      <c r="A88" s="8">
        <v>5</v>
      </c>
      <c r="C88" s="45" t="str">
        <f>INDEX('[2]world'!$D$3:$D$400,MATCH(D88,'[2]world'!$B$3:$B$400,0))</f>
        <v>Ben</v>
      </c>
      <c r="D88" s="32" t="s">
        <v>170</v>
      </c>
      <c r="E88" s="43">
        <v>-23001</v>
      </c>
      <c r="F88" s="43">
        <v>-24295</v>
      </c>
      <c r="G88" s="43">
        <v>-23742</v>
      </c>
      <c r="H88" s="43">
        <v>-24845</v>
      </c>
      <c r="I88" s="43">
        <v>-19393</v>
      </c>
      <c r="J88" s="43">
        <v>-10848</v>
      </c>
      <c r="K88" s="43">
        <v>-8723</v>
      </c>
      <c r="L88" s="43">
        <v>105000</v>
      </c>
      <c r="M88" s="43">
        <v>-29287</v>
      </c>
      <c r="N88" s="43">
        <v>98831</v>
      </c>
      <c r="O88" s="43">
        <v>50000</v>
      </c>
    </row>
    <row r="89" spans="1:15" ht="18" thickBot="1" thickTop="1">
      <c r="A89" s="8">
        <v>5</v>
      </c>
      <c r="C89" s="45" t="str">
        <f>INDEX('[2]world'!$D$3:$D$400,MATCH(D89,'[2]world'!$B$3:$B$400,0))</f>
        <v>But</v>
      </c>
      <c r="D89" s="32" t="s">
        <v>171</v>
      </c>
      <c r="E89" s="43">
        <v>5000</v>
      </c>
      <c r="F89" s="43">
        <v>5000</v>
      </c>
      <c r="G89" s="43">
        <v>10000</v>
      </c>
      <c r="H89" s="43">
        <v>20000</v>
      </c>
      <c r="I89" s="43">
        <v>15000</v>
      </c>
      <c r="J89" s="43">
        <v>797</v>
      </c>
      <c r="K89" s="43">
        <v>1595</v>
      </c>
      <c r="L89" s="43">
        <v>-101044</v>
      </c>
      <c r="M89" s="43">
        <v>143</v>
      </c>
      <c r="N89" s="43">
        <v>34976</v>
      </c>
      <c r="O89" s="43">
        <v>16829</v>
      </c>
    </row>
    <row r="90" spans="1:15" ht="18" thickBot="1" thickTop="1">
      <c r="A90" s="8">
        <v>5</v>
      </c>
      <c r="C90" s="45" t="str">
        <f>INDEX('[2]world'!$D$3:$D$400,MATCH(D90,'[2]world'!$B$3:$B$400,0))</f>
        <v>Bol</v>
      </c>
      <c r="D90" s="32" t="s">
        <v>172</v>
      </c>
      <c r="E90" s="43">
        <v>-32000</v>
      </c>
      <c r="F90" s="43">
        <v>-34000</v>
      </c>
      <c r="G90" s="43">
        <v>-36000</v>
      </c>
      <c r="H90" s="43">
        <v>-40000</v>
      </c>
      <c r="I90" s="43">
        <v>-35000</v>
      </c>
      <c r="J90" s="43">
        <v>-100000</v>
      </c>
      <c r="K90" s="43">
        <v>-100000</v>
      </c>
      <c r="L90" s="43">
        <v>-100000</v>
      </c>
      <c r="M90" s="43">
        <v>-100000</v>
      </c>
      <c r="N90" s="43">
        <v>-131000</v>
      </c>
      <c r="O90" s="43">
        <v>-165177</v>
      </c>
    </row>
    <row r="91" spans="1:15" ht="18" thickBot="1" thickTop="1">
      <c r="A91" s="8">
        <v>5</v>
      </c>
      <c r="C91" s="45" t="str">
        <f>INDEX('[2]world'!$D$3:$D$400,MATCH(D91,'[2]world'!$B$3:$B$400,0))</f>
        <v>Bos</v>
      </c>
      <c r="D91" s="32" t="s">
        <v>173</v>
      </c>
      <c r="E91" s="43">
        <v>-133463</v>
      </c>
      <c r="F91" s="43">
        <v>-149760</v>
      </c>
      <c r="G91" s="43">
        <v>-138811</v>
      </c>
      <c r="H91" s="43">
        <v>-79945</v>
      </c>
      <c r="I91" s="43">
        <v>-84841</v>
      </c>
      <c r="J91" s="43">
        <v>-21948</v>
      </c>
      <c r="K91" s="43">
        <v>-24141</v>
      </c>
      <c r="L91" s="43">
        <v>-1025000</v>
      </c>
      <c r="M91" s="43">
        <v>281795</v>
      </c>
      <c r="N91" s="43">
        <v>61825</v>
      </c>
      <c r="O91" s="43">
        <v>-10000</v>
      </c>
    </row>
    <row r="92" spans="1:15" ht="18" thickBot="1" thickTop="1">
      <c r="A92" s="8">
        <v>5</v>
      </c>
      <c r="C92" s="45" t="str">
        <f>INDEX('[2]world'!$D$3:$D$400,MATCH(D92,'[2]world'!$B$3:$B$400,0))</f>
        <v>Bots</v>
      </c>
      <c r="D92" s="32" t="s">
        <v>174</v>
      </c>
      <c r="E92" s="43">
        <v>-20000</v>
      </c>
      <c r="F92" s="43">
        <v>-15000</v>
      </c>
      <c r="G92" s="43">
        <v>-6020</v>
      </c>
      <c r="H92" s="43">
        <v>2326</v>
      </c>
      <c r="I92" s="43">
        <v>14845</v>
      </c>
      <c r="J92" s="43">
        <v>601</v>
      </c>
      <c r="K92" s="43">
        <v>5803</v>
      </c>
      <c r="L92" s="43">
        <v>17864</v>
      </c>
      <c r="M92" s="43">
        <v>24546</v>
      </c>
      <c r="N92" s="43">
        <v>21278</v>
      </c>
      <c r="O92" s="43">
        <v>18730</v>
      </c>
    </row>
    <row r="93" spans="1:15" ht="18" thickBot="1" thickTop="1">
      <c r="A93" s="8">
        <v>5</v>
      </c>
      <c r="C93" s="45" t="str">
        <f>INDEX('[2]world'!$D$3:$D$400,MATCH(D93,'[2]world'!$B$3:$B$400,0))</f>
        <v>Bra</v>
      </c>
      <c r="D93" s="32" t="s">
        <v>175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-16000</v>
      </c>
      <c r="K93" s="43">
        <v>-92000</v>
      </c>
      <c r="L93" s="43">
        <v>-99999</v>
      </c>
      <c r="M93" s="43">
        <v>-100002</v>
      </c>
      <c r="N93" s="43">
        <v>-499999</v>
      </c>
      <c r="O93" s="43">
        <v>-499999</v>
      </c>
    </row>
    <row r="94" spans="1:15" ht="18" thickBot="1" thickTop="1">
      <c r="A94" s="8">
        <v>5</v>
      </c>
      <c r="C94" s="45" t="str">
        <f>INDEX('[2]world'!$D$3:$D$400,MATCH(D94,'[2]world'!$B$3:$B$400,0))</f>
        <v>Bru</v>
      </c>
      <c r="D94" s="32" t="s">
        <v>176</v>
      </c>
      <c r="E94" s="43">
        <v>4911</v>
      </c>
      <c r="F94" s="43">
        <v>4819</v>
      </c>
      <c r="G94" s="43">
        <v>9871</v>
      </c>
      <c r="H94" s="43">
        <v>9617</v>
      </c>
      <c r="I94" s="43">
        <v>7450</v>
      </c>
      <c r="J94" s="43">
        <v>3642</v>
      </c>
      <c r="K94" s="43">
        <v>2590</v>
      </c>
      <c r="L94" s="43">
        <v>4193</v>
      </c>
      <c r="M94" s="43">
        <v>5436</v>
      </c>
      <c r="N94" s="43">
        <v>3520</v>
      </c>
      <c r="O94" s="43">
        <v>3500</v>
      </c>
    </row>
    <row r="95" spans="1:15" ht="18" thickBot="1" thickTop="1">
      <c r="A95" s="8">
        <v>5</v>
      </c>
      <c r="C95" s="45" t="str">
        <f>INDEX('[2]world'!$D$3:$D$400,MATCH(D95,'[2]world'!$B$3:$B$400,0))</f>
        <v>BUL</v>
      </c>
      <c r="D95" s="32" t="s">
        <v>177</v>
      </c>
      <c r="E95" s="43">
        <v>-9237</v>
      </c>
      <c r="F95" s="43">
        <v>-3219</v>
      </c>
      <c r="G95" s="43">
        <v>-11670</v>
      </c>
      <c r="H95" s="43">
        <v>-48963</v>
      </c>
      <c r="I95" s="43">
        <v>-90376</v>
      </c>
      <c r="J95" s="43">
        <v>-16516</v>
      </c>
      <c r="K95" s="43">
        <v>-186395</v>
      </c>
      <c r="L95" s="43">
        <v>-348503</v>
      </c>
      <c r="M95" s="43">
        <v>-108444</v>
      </c>
      <c r="N95" s="43">
        <v>-41325</v>
      </c>
      <c r="O95" s="43">
        <v>-50000</v>
      </c>
    </row>
    <row r="96" spans="1:15" ht="18" thickBot="1" thickTop="1">
      <c r="A96" s="8">
        <v>5</v>
      </c>
      <c r="C96" s="45" t="str">
        <f>INDEX('[2]world'!$D$3:$D$400,MATCH(D96,'[2]world'!$B$3:$B$400,0))</f>
        <v>BuFa</v>
      </c>
      <c r="D96" s="32" t="s">
        <v>178</v>
      </c>
      <c r="E96" s="43">
        <v>-102159</v>
      </c>
      <c r="F96" s="43">
        <v>-144723</v>
      </c>
      <c r="G96" s="43">
        <v>-144723</v>
      </c>
      <c r="H96" s="43">
        <v>-170263</v>
      </c>
      <c r="I96" s="43">
        <v>-217400</v>
      </c>
      <c r="J96" s="43">
        <v>-217400</v>
      </c>
      <c r="K96" s="43">
        <v>-183699</v>
      </c>
      <c r="L96" s="43">
        <v>-150001</v>
      </c>
      <c r="M96" s="43">
        <v>-137499</v>
      </c>
      <c r="N96" s="43">
        <v>-125000</v>
      </c>
      <c r="O96" s="43">
        <v>-125000</v>
      </c>
    </row>
    <row r="97" spans="1:15" ht="18" thickBot="1" thickTop="1">
      <c r="A97" s="8">
        <v>5</v>
      </c>
      <c r="C97" s="45" t="str">
        <f>INDEX('[2]world'!$D$3:$D$400,MATCH(D97,'[2]world'!$B$3:$B$400,0))</f>
        <v>Buru</v>
      </c>
      <c r="D97" s="32" t="s">
        <v>179</v>
      </c>
      <c r="E97" s="43">
        <v>-70048</v>
      </c>
      <c r="F97" s="43">
        <v>-84989</v>
      </c>
      <c r="G97" s="43">
        <v>-99921</v>
      </c>
      <c r="H97" s="43">
        <v>-260237.00000000003</v>
      </c>
      <c r="I97" s="43">
        <v>-55344</v>
      </c>
      <c r="J97" s="43">
        <v>97465</v>
      </c>
      <c r="K97" s="43">
        <v>-2869</v>
      </c>
      <c r="L97" s="43">
        <v>-250000</v>
      </c>
      <c r="M97" s="43">
        <v>-400000</v>
      </c>
      <c r="N97" s="43">
        <v>200000</v>
      </c>
      <c r="O97" s="43">
        <v>370000</v>
      </c>
    </row>
    <row r="98" spans="1:15" ht="18" thickBot="1" thickTop="1">
      <c r="A98" s="8">
        <v>5</v>
      </c>
      <c r="C98" s="45" t="str">
        <f>INDEX('[2]world'!$D$3:$D$400,MATCH(D98,'[2]world'!$B$3:$B$400,0))</f>
        <v>Kam</v>
      </c>
      <c r="D98" s="32" t="s">
        <v>180</v>
      </c>
      <c r="E98" s="43">
        <v>-127</v>
      </c>
      <c r="F98" s="43">
        <v>-564</v>
      </c>
      <c r="G98" s="43">
        <v>-4521</v>
      </c>
      <c r="H98" s="43">
        <v>-449700</v>
      </c>
      <c r="I98" s="43">
        <v>-369044</v>
      </c>
      <c r="J98" s="43">
        <v>0</v>
      </c>
      <c r="K98" s="43">
        <v>150000</v>
      </c>
      <c r="L98" s="43">
        <v>155606</v>
      </c>
      <c r="M98" s="43">
        <v>93537</v>
      </c>
      <c r="N98" s="43">
        <v>-118208</v>
      </c>
      <c r="O98" s="43">
        <v>-254942</v>
      </c>
    </row>
    <row r="99" spans="1:15" ht="18" thickBot="1" thickTop="1">
      <c r="A99" s="8">
        <v>5</v>
      </c>
      <c r="C99" s="45" t="str">
        <f>INDEX('[2]world'!$D$3:$D$400,MATCH(D99,'[2]world'!$B$3:$B$400,0))</f>
        <v>Kan</v>
      </c>
      <c r="D99" s="32" t="s">
        <v>181</v>
      </c>
      <c r="E99" s="43">
        <v>0</v>
      </c>
      <c r="F99" s="43">
        <v>0</v>
      </c>
      <c r="G99" s="43">
        <v>4000</v>
      </c>
      <c r="H99" s="43">
        <v>11000</v>
      </c>
      <c r="I99" s="43">
        <v>58995</v>
      </c>
      <c r="J99" s="43">
        <v>-49575</v>
      </c>
      <c r="K99" s="43">
        <v>24753</v>
      </c>
      <c r="L99" s="43">
        <v>-5289</v>
      </c>
      <c r="M99" s="43">
        <v>-249</v>
      </c>
      <c r="N99" s="43">
        <v>-12121</v>
      </c>
      <c r="O99" s="43">
        <v>-19000</v>
      </c>
    </row>
    <row r="100" spans="1:15" ht="18" thickBot="1" thickTop="1">
      <c r="A100" s="8">
        <v>5</v>
      </c>
      <c r="C100" s="45" t="str">
        <f>INDEX('[2]world'!$D$3:$D$400,MATCH(D100,'[2]world'!$B$3:$B$400,0))</f>
        <v>CA</v>
      </c>
      <c r="D100" s="32" t="s">
        <v>182</v>
      </c>
      <c r="E100" s="43">
        <v>524416</v>
      </c>
      <c r="F100" s="43">
        <v>181884</v>
      </c>
      <c r="G100" s="43">
        <v>904630</v>
      </c>
      <c r="H100" s="43">
        <v>491900</v>
      </c>
      <c r="I100" s="43">
        <v>400460</v>
      </c>
      <c r="J100" s="43">
        <v>329961</v>
      </c>
      <c r="K100" s="43">
        <v>889397</v>
      </c>
      <c r="L100" s="43">
        <v>642733</v>
      </c>
      <c r="M100" s="43">
        <v>732967</v>
      </c>
      <c r="N100" s="43">
        <v>1088701</v>
      </c>
      <c r="O100" s="43">
        <v>1098444</v>
      </c>
    </row>
    <row r="101" spans="1:15" ht="18" thickBot="1" thickTop="1">
      <c r="A101" s="8">
        <v>5</v>
      </c>
      <c r="C101" s="45" t="str">
        <f>INDEX('[2]world'!$D$3:$D$400,MATCH(D101,'[2]world'!$B$3:$B$400,0))</f>
        <v>KaVe</v>
      </c>
      <c r="D101" s="32" t="s">
        <v>183</v>
      </c>
      <c r="E101" s="43">
        <v>-10969</v>
      </c>
      <c r="F101" s="43">
        <v>-267</v>
      </c>
      <c r="G101" s="43">
        <v>1865</v>
      </c>
      <c r="H101" s="43">
        <v>-3551</v>
      </c>
      <c r="I101" s="43">
        <v>-57090</v>
      </c>
      <c r="J101" s="43">
        <v>-20313</v>
      </c>
      <c r="K101" s="43">
        <v>-34010</v>
      </c>
      <c r="L101" s="43">
        <v>-6376</v>
      </c>
      <c r="M101" s="43">
        <v>-9437</v>
      </c>
      <c r="N101" s="43">
        <v>-10925</v>
      </c>
      <c r="O101" s="43">
        <v>-17279</v>
      </c>
    </row>
    <row r="102" spans="1:15" ht="18" thickBot="1" thickTop="1">
      <c r="A102" s="8">
        <v>5</v>
      </c>
      <c r="C102" s="45" t="str">
        <f>INDEX('[2]world'!$D$3:$D$400,MATCH(D102,'[2]world'!$B$3:$B$400,0))</f>
        <v>CAR</v>
      </c>
      <c r="D102" s="32" t="s">
        <v>184</v>
      </c>
      <c r="E102" s="43">
        <v>0</v>
      </c>
      <c r="F102" s="43">
        <v>11930</v>
      </c>
      <c r="G102" s="43">
        <v>13145</v>
      </c>
      <c r="H102" s="43">
        <v>-20075</v>
      </c>
      <c r="I102" s="43">
        <v>-1000</v>
      </c>
      <c r="J102" s="43">
        <v>40165</v>
      </c>
      <c r="K102" s="43">
        <v>-40982</v>
      </c>
      <c r="L102" s="43">
        <v>37392</v>
      </c>
      <c r="M102" s="43">
        <v>11293</v>
      </c>
      <c r="N102" s="43">
        <v>-45000</v>
      </c>
      <c r="O102" s="43">
        <v>5000</v>
      </c>
    </row>
    <row r="103" spans="1:15" ht="18" thickBot="1" thickTop="1">
      <c r="A103" s="8">
        <v>5</v>
      </c>
      <c r="C103" s="45" t="str">
        <f>INDEX('[2]world'!$D$3:$D$400,MATCH(D103,'[2]world'!$B$3:$B$400,0))</f>
        <v>Chad</v>
      </c>
      <c r="D103" s="32" t="s">
        <v>185</v>
      </c>
      <c r="E103" s="43">
        <v>-2500</v>
      </c>
      <c r="F103" s="43">
        <v>-5000</v>
      </c>
      <c r="G103" s="43">
        <v>-40950</v>
      </c>
      <c r="H103" s="43">
        <v>-49050</v>
      </c>
      <c r="I103" s="43">
        <v>-175500</v>
      </c>
      <c r="J103" s="43">
        <v>-131245</v>
      </c>
      <c r="K103" s="43">
        <v>1418</v>
      </c>
      <c r="L103" s="43">
        <v>-10374</v>
      </c>
      <c r="M103" s="43">
        <v>69444</v>
      </c>
      <c r="N103" s="43">
        <v>218966</v>
      </c>
      <c r="O103" s="43">
        <v>-75000</v>
      </c>
    </row>
    <row r="104" spans="1:15" ht="18" thickBot="1" thickTop="1">
      <c r="A104" s="8">
        <v>5</v>
      </c>
      <c r="C104" s="45" t="str">
        <f>INDEX('[2]world'!$D$3:$D$400,MATCH(D104,'[2]world'!$B$3:$B$400,0))</f>
        <v>Norm</v>
      </c>
      <c r="D104" s="32" t="s">
        <v>186</v>
      </c>
      <c r="E104" s="43">
        <v>2251</v>
      </c>
      <c r="F104" s="43">
        <v>2934</v>
      </c>
      <c r="G104" s="43">
        <v>3880</v>
      </c>
      <c r="H104" s="43">
        <v>4250</v>
      </c>
      <c r="I104" s="43">
        <v>1726</v>
      </c>
      <c r="J104" s="43">
        <v>5380</v>
      </c>
      <c r="K104" s="43">
        <v>6085</v>
      </c>
      <c r="L104" s="43">
        <v>752</v>
      </c>
      <c r="M104" s="43">
        <v>2800</v>
      </c>
      <c r="N104" s="43">
        <v>3000</v>
      </c>
      <c r="O104" s="43">
        <v>4500</v>
      </c>
    </row>
    <row r="105" spans="1:15" ht="18" thickBot="1" thickTop="1">
      <c r="A105" s="8">
        <v>5</v>
      </c>
      <c r="C105" s="45" t="str">
        <f>INDEX('[2]world'!$D$3:$D$400,MATCH(D105,'[2]world'!$B$3:$B$400,0))</f>
        <v>Chili</v>
      </c>
      <c r="D105" s="32" t="s">
        <v>187</v>
      </c>
      <c r="E105" s="43">
        <v>-40000</v>
      </c>
      <c r="F105" s="43">
        <v>-33000</v>
      </c>
      <c r="G105" s="43">
        <v>-33000</v>
      </c>
      <c r="H105" s="43">
        <v>-80000</v>
      </c>
      <c r="I105" s="43">
        <v>-80000</v>
      </c>
      <c r="J105" s="43">
        <v>-60000</v>
      </c>
      <c r="K105" s="43">
        <v>-40000</v>
      </c>
      <c r="L105" s="43">
        <v>90000</v>
      </c>
      <c r="M105" s="43">
        <v>60000</v>
      </c>
      <c r="N105" s="43">
        <v>30000</v>
      </c>
      <c r="O105" s="43">
        <v>30000</v>
      </c>
    </row>
    <row r="106" spans="1:15" ht="18" thickBot="1" thickTop="1">
      <c r="A106" s="8">
        <v>5</v>
      </c>
      <c r="C106" s="45" t="str">
        <f>INDEX('[2]world'!$D$3:$D$400,MATCH(D106,'[2]world'!$B$3:$B$400,0))</f>
        <v>China</v>
      </c>
      <c r="D106" s="32" t="s">
        <v>188</v>
      </c>
      <c r="E106" s="43">
        <v>-8163</v>
      </c>
      <c r="F106" s="43">
        <v>-1058829</v>
      </c>
      <c r="G106" s="43">
        <v>-12738</v>
      </c>
      <c r="H106" s="43">
        <v>-1113127</v>
      </c>
      <c r="I106" s="43">
        <v>-428313</v>
      </c>
      <c r="J106" s="43">
        <v>-258069.00000000003</v>
      </c>
      <c r="K106" s="43">
        <v>-236257</v>
      </c>
      <c r="L106" s="43">
        <v>-823659</v>
      </c>
      <c r="M106" s="43">
        <v>-677444</v>
      </c>
      <c r="N106" s="43">
        <v>-2298055</v>
      </c>
      <c r="O106" s="43">
        <v>-1884102</v>
      </c>
    </row>
    <row r="107" spans="1:15" ht="18" thickBot="1" thickTop="1">
      <c r="A107" s="8">
        <v>5</v>
      </c>
      <c r="C107" s="45" t="str">
        <f>INDEX('[2]world'!$D$3:$D$400,MATCH(D107,'[2]world'!$B$3:$B$400,0))</f>
        <v>Kol</v>
      </c>
      <c r="D107" s="32" t="s">
        <v>189</v>
      </c>
      <c r="E107" s="43">
        <v>-200000</v>
      </c>
      <c r="F107" s="43">
        <v>-250000</v>
      </c>
      <c r="G107" s="43">
        <v>-280000</v>
      </c>
      <c r="H107" s="43">
        <v>-280000</v>
      </c>
      <c r="I107" s="43">
        <v>-272003</v>
      </c>
      <c r="J107" s="43">
        <v>-246000</v>
      </c>
      <c r="K107" s="43">
        <v>-235000</v>
      </c>
      <c r="L107" s="43">
        <v>-250000</v>
      </c>
      <c r="M107" s="43">
        <v>-150000</v>
      </c>
      <c r="N107" s="43">
        <v>-120000</v>
      </c>
      <c r="O107" s="43">
        <v>-120000</v>
      </c>
    </row>
    <row r="108" spans="1:15" ht="18" thickBot="1" thickTop="1">
      <c r="A108" s="8">
        <v>5</v>
      </c>
      <c r="C108" s="45" t="str">
        <f>INDEX('[2]world'!$D$3:$D$400,MATCH(D108,'[2]world'!$B$3:$B$400,0))</f>
        <v>Kom</v>
      </c>
      <c r="D108" s="32" t="s">
        <v>190</v>
      </c>
      <c r="E108" s="43">
        <v>-6116</v>
      </c>
      <c r="F108" s="43">
        <v>-8491</v>
      </c>
      <c r="G108" s="43">
        <v>-5500</v>
      </c>
      <c r="H108" s="43">
        <v>-5500</v>
      </c>
      <c r="I108" s="43">
        <v>10000</v>
      </c>
      <c r="J108" s="43">
        <v>-4500</v>
      </c>
      <c r="K108" s="43">
        <v>-4500</v>
      </c>
      <c r="L108" s="43">
        <v>-3000</v>
      </c>
      <c r="M108" s="43">
        <v>-6000</v>
      </c>
      <c r="N108" s="43">
        <v>-10000</v>
      </c>
      <c r="O108" s="43">
        <v>-10000</v>
      </c>
    </row>
    <row r="109" spans="1:15" ht="18" thickBot="1" thickTop="1">
      <c r="A109" s="8">
        <v>5</v>
      </c>
      <c r="C109" s="45" t="str">
        <f>INDEX('[2]world'!$D$3:$D$400,MATCH(D109,'[2]world'!$B$3:$B$400,0))</f>
        <v>KoDR</v>
      </c>
      <c r="D109" s="32" t="s">
        <v>191</v>
      </c>
      <c r="E109" s="43">
        <v>75000</v>
      </c>
      <c r="F109" s="43">
        <v>122650</v>
      </c>
      <c r="G109" s="43">
        <v>241910</v>
      </c>
      <c r="H109" s="43">
        <v>27450</v>
      </c>
      <c r="I109" s="43">
        <v>100685</v>
      </c>
      <c r="J109" s="43">
        <v>-346860</v>
      </c>
      <c r="K109" s="43">
        <v>74743</v>
      </c>
      <c r="L109" s="43">
        <v>1202380</v>
      </c>
      <c r="M109" s="43">
        <v>-1500956</v>
      </c>
      <c r="N109" s="43">
        <v>-241564</v>
      </c>
      <c r="O109" s="43">
        <v>-23975</v>
      </c>
    </row>
    <row r="110" spans="1:15" ht="18" thickBot="1" thickTop="1">
      <c r="A110" s="8">
        <v>5</v>
      </c>
      <c r="C110" s="45" t="str">
        <f>INDEX('[2]world'!$D$3:$D$400,MATCH(D110,'[2]world'!$B$3:$B$400,0))</f>
        <v>Kon</v>
      </c>
      <c r="D110" s="32" t="s">
        <v>192</v>
      </c>
      <c r="E110" s="43">
        <v>0</v>
      </c>
      <c r="F110" s="43">
        <v>0</v>
      </c>
      <c r="G110" s="43">
        <v>500</v>
      </c>
      <c r="H110" s="43">
        <v>6945</v>
      </c>
      <c r="I110" s="43">
        <v>-7408</v>
      </c>
      <c r="J110" s="43">
        <v>2097</v>
      </c>
      <c r="K110" s="43">
        <v>1145</v>
      </c>
      <c r="L110" s="43">
        <v>15531</v>
      </c>
      <c r="M110" s="43">
        <v>35300</v>
      </c>
      <c r="N110" s="43">
        <v>-13257</v>
      </c>
      <c r="O110" s="43">
        <v>49872</v>
      </c>
    </row>
    <row r="111" spans="1:15" ht="18" thickBot="1" thickTop="1">
      <c r="A111" s="8">
        <v>5</v>
      </c>
      <c r="C111" s="45" t="str">
        <f>INDEX('[2]world'!$D$3:$D$400,MATCH(D111,'[2]world'!$B$3:$B$400,0))</f>
        <v>KoRi</v>
      </c>
      <c r="D111" s="32" t="s">
        <v>193</v>
      </c>
      <c r="E111" s="43">
        <v>0</v>
      </c>
      <c r="F111" s="43">
        <v>0</v>
      </c>
      <c r="G111" s="43">
        <v>0</v>
      </c>
      <c r="H111" s="43">
        <v>0</v>
      </c>
      <c r="I111" s="43">
        <v>27017</v>
      </c>
      <c r="J111" s="43">
        <v>31229</v>
      </c>
      <c r="K111" s="43">
        <v>25043</v>
      </c>
      <c r="L111" s="43">
        <v>62368</v>
      </c>
      <c r="M111" s="43">
        <v>127521</v>
      </c>
      <c r="N111" s="43">
        <v>84000</v>
      </c>
      <c r="O111" s="43">
        <v>75600</v>
      </c>
    </row>
    <row r="112" spans="1:15" ht="18" thickBot="1" thickTop="1">
      <c r="A112" s="8">
        <v>5</v>
      </c>
      <c r="C112" s="45" t="str">
        <f>INDEX('[2]world'!$D$3:$D$400,MATCH(D112,'[2]world'!$B$3:$B$400,0))</f>
        <v>KotD</v>
      </c>
      <c r="D112" s="32" t="s">
        <v>194</v>
      </c>
      <c r="E112" s="43">
        <v>99919</v>
      </c>
      <c r="F112" s="43">
        <v>200000</v>
      </c>
      <c r="G112" s="43">
        <v>250000</v>
      </c>
      <c r="H112" s="43">
        <v>350000</v>
      </c>
      <c r="I112" s="43">
        <v>420000</v>
      </c>
      <c r="J112" s="43">
        <v>430000</v>
      </c>
      <c r="K112" s="43">
        <v>325000</v>
      </c>
      <c r="L112" s="43">
        <v>375000</v>
      </c>
      <c r="M112" s="43">
        <v>90000</v>
      </c>
      <c r="N112" s="43">
        <v>-510000</v>
      </c>
      <c r="O112" s="43">
        <v>-360000</v>
      </c>
    </row>
    <row r="113" spans="1:15" ht="18" thickBot="1" thickTop="1">
      <c r="A113" s="8">
        <v>5</v>
      </c>
      <c r="C113" s="45" t="str">
        <f>INDEX('[2]world'!$D$3:$D$400,MATCH(D113,'[2]world'!$B$3:$B$400,0))</f>
        <v>Cro</v>
      </c>
      <c r="D113" s="32" t="s">
        <v>195</v>
      </c>
      <c r="E113" s="43">
        <v>-88091</v>
      </c>
      <c r="F113" s="43">
        <v>-71881</v>
      </c>
      <c r="G113" s="43">
        <v>-72807</v>
      </c>
      <c r="H113" s="43">
        <v>-153</v>
      </c>
      <c r="I113" s="43">
        <v>9851</v>
      </c>
      <c r="J113" s="43">
        <v>25999</v>
      </c>
      <c r="K113" s="43">
        <v>6922</v>
      </c>
      <c r="L113" s="43">
        <v>152675</v>
      </c>
      <c r="M113" s="43">
        <v>-160000</v>
      </c>
      <c r="N113" s="43">
        <v>-12896</v>
      </c>
      <c r="O113" s="43">
        <v>10000</v>
      </c>
    </row>
    <row r="114" spans="1:15" ht="18" thickBot="1" thickTop="1">
      <c r="A114" s="8">
        <v>5</v>
      </c>
      <c r="C114" s="45" t="str">
        <f>INDEX('[2]world'!$D$3:$D$400,MATCH(D114,'[2]world'!$B$3:$B$400,0))</f>
        <v>Cuba</v>
      </c>
      <c r="D114" s="32" t="s">
        <v>196</v>
      </c>
      <c r="E114" s="43">
        <v>-55000</v>
      </c>
      <c r="F114" s="43">
        <v>-205000</v>
      </c>
      <c r="G114" s="43">
        <v>-250000</v>
      </c>
      <c r="H114" s="43">
        <v>-190000</v>
      </c>
      <c r="I114" s="43">
        <v>-160000</v>
      </c>
      <c r="J114" s="43">
        <v>-256502</v>
      </c>
      <c r="K114" s="43">
        <v>-66501</v>
      </c>
      <c r="L114" s="43">
        <v>-114004</v>
      </c>
      <c r="M114" s="43">
        <v>-155801</v>
      </c>
      <c r="N114" s="43">
        <v>-142500</v>
      </c>
      <c r="O114" s="43">
        <v>-190123</v>
      </c>
    </row>
    <row r="115" spans="1:15" ht="18" thickBot="1" thickTop="1">
      <c r="A115" s="8">
        <v>5</v>
      </c>
      <c r="C115" s="45" t="str">
        <f>INDEX('[2]world'!$D$3:$D$400,MATCH(D115,'[2]world'!$B$3:$B$400,0))</f>
        <v>Kip</v>
      </c>
      <c r="D115" s="32" t="s">
        <v>197</v>
      </c>
      <c r="E115" s="43">
        <v>-6648</v>
      </c>
      <c r="F115" s="43">
        <v>-43025</v>
      </c>
      <c r="G115" s="43">
        <v>-7843</v>
      </c>
      <c r="H115" s="43">
        <v>3053</v>
      </c>
      <c r="I115" s="43">
        <v>-1215</v>
      </c>
      <c r="J115" s="43">
        <v>-27634</v>
      </c>
      <c r="K115" s="43">
        <v>17167</v>
      </c>
      <c r="L115" s="43">
        <v>43195</v>
      </c>
      <c r="M115" s="43">
        <v>53260</v>
      </c>
      <c r="N115" s="43">
        <v>61830</v>
      </c>
      <c r="O115" s="43">
        <v>44166</v>
      </c>
    </row>
    <row r="116" spans="1:15" ht="18" thickBot="1" thickTop="1">
      <c r="A116" s="8">
        <v>5</v>
      </c>
      <c r="C116" s="45" t="str">
        <f>INDEX('[2]world'!$D$3:$D$400,MATCH(D116,'[2]world'!$B$3:$B$400,0))</f>
        <v>Che</v>
      </c>
      <c r="D116" s="32" t="s">
        <v>198</v>
      </c>
      <c r="E116" s="43">
        <v>-4760</v>
      </c>
      <c r="F116" s="43">
        <v>-50321</v>
      </c>
      <c r="G116" s="43">
        <v>-32616</v>
      </c>
      <c r="H116" s="43">
        <v>-30804</v>
      </c>
      <c r="I116" s="43">
        <v>12071</v>
      </c>
      <c r="J116" s="43">
        <v>-18647</v>
      </c>
      <c r="K116" s="43">
        <v>-22190</v>
      </c>
      <c r="L116" s="43">
        <v>24816</v>
      </c>
      <c r="M116" s="43">
        <v>35672</v>
      </c>
      <c r="N116" s="43">
        <v>56925</v>
      </c>
      <c r="O116" s="43">
        <v>240466</v>
      </c>
    </row>
    <row r="117" spans="1:15" ht="18" thickBot="1" thickTop="1">
      <c r="A117" s="8">
        <v>5</v>
      </c>
      <c r="C117" s="45" t="str">
        <f>INDEX('[2]world'!$D$3:$D$400,MATCH(D117,'[2]world'!$B$3:$B$400,0))</f>
        <v>DK</v>
      </c>
      <c r="D117" s="32" t="s">
        <v>199</v>
      </c>
      <c r="E117" s="43">
        <v>-32640</v>
      </c>
      <c r="F117" s="43">
        <v>2256</v>
      </c>
      <c r="G117" s="43">
        <v>21866</v>
      </c>
      <c r="H117" s="43">
        <v>23256</v>
      </c>
      <c r="I117" s="43">
        <v>14925</v>
      </c>
      <c r="J117" s="43">
        <v>9319</v>
      </c>
      <c r="K117" s="43">
        <v>32839</v>
      </c>
      <c r="L117" s="43">
        <v>65465.99999999999</v>
      </c>
      <c r="M117" s="43">
        <v>74568</v>
      </c>
      <c r="N117" s="43">
        <v>46306</v>
      </c>
      <c r="O117" s="43">
        <v>90316</v>
      </c>
    </row>
    <row r="118" spans="1:15" ht="18" thickBot="1" thickTop="1">
      <c r="A118" s="8">
        <v>5</v>
      </c>
      <c r="C118" s="45" t="str">
        <f>INDEX('[2]world'!$D$3:$D$400,MATCH(D118,'[2]world'!$B$3:$B$400,0))</f>
        <v>Dji</v>
      </c>
      <c r="D118" s="32" t="s">
        <v>200</v>
      </c>
      <c r="E118" s="43">
        <v>5000</v>
      </c>
      <c r="F118" s="43">
        <v>18000</v>
      </c>
      <c r="G118" s="43">
        <v>25000</v>
      </c>
      <c r="H118" s="43">
        <v>35000</v>
      </c>
      <c r="I118" s="43">
        <v>77000</v>
      </c>
      <c r="J118" s="43">
        <v>10000</v>
      </c>
      <c r="K118" s="43">
        <v>90000</v>
      </c>
      <c r="L118" s="43">
        <v>-15000</v>
      </c>
      <c r="M118" s="43">
        <v>30000</v>
      </c>
      <c r="N118" s="43">
        <v>0</v>
      </c>
      <c r="O118" s="43">
        <v>0</v>
      </c>
    </row>
    <row r="119" spans="1:15" ht="18" thickBot="1" thickTop="1">
      <c r="A119" s="8">
        <v>5</v>
      </c>
      <c r="C119" s="45" t="str">
        <f>INDEX('[2]world'!$D$3:$D$400,MATCH(D119,'[2]world'!$B$3:$B$400,0))</f>
        <v>DomR</v>
      </c>
      <c r="D119" s="32" t="s">
        <v>201</v>
      </c>
      <c r="E119" s="43">
        <v>-30979</v>
      </c>
      <c r="F119" s="43">
        <v>-42782</v>
      </c>
      <c r="G119" s="43">
        <v>-56764</v>
      </c>
      <c r="H119" s="43">
        <v>-71253</v>
      </c>
      <c r="I119" s="43">
        <v>-87354</v>
      </c>
      <c r="J119" s="43">
        <v>-102692</v>
      </c>
      <c r="K119" s="43">
        <v>-116650</v>
      </c>
      <c r="L119" s="43">
        <v>-129183</v>
      </c>
      <c r="M119" s="43">
        <v>-139414</v>
      </c>
      <c r="N119" s="43">
        <v>-147502</v>
      </c>
      <c r="O119" s="43">
        <v>-140000</v>
      </c>
    </row>
    <row r="120" spans="1:15" ht="18" thickBot="1" thickTop="1">
      <c r="A120" s="8">
        <v>5</v>
      </c>
      <c r="C120" s="45" t="str">
        <f>INDEX('[2]world'!$D$3:$D$400,MATCH(D120,'[2]world'!$B$3:$B$400,0))</f>
        <v>Eq</v>
      </c>
      <c r="D120" s="32" t="s">
        <v>202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-50000</v>
      </c>
      <c r="M120" s="43">
        <v>-250001</v>
      </c>
      <c r="N120" s="43">
        <v>-120000</v>
      </c>
      <c r="O120" s="43">
        <v>-120000</v>
      </c>
    </row>
    <row r="121" spans="1:15" ht="18" thickBot="1" thickTop="1">
      <c r="A121" s="8">
        <v>5</v>
      </c>
      <c r="C121" s="45" t="str">
        <f>INDEX('[2]world'!$D$3:$D$400,MATCH(D121,'[2]world'!$B$3:$B$400,0))</f>
        <v>Egi</v>
      </c>
      <c r="D121" s="32" t="s">
        <v>203</v>
      </c>
      <c r="E121" s="43">
        <v>-50100</v>
      </c>
      <c r="F121" s="43">
        <v>-50100</v>
      </c>
      <c r="G121" s="43">
        <v>-239700</v>
      </c>
      <c r="H121" s="43">
        <v>-626796</v>
      </c>
      <c r="I121" s="43">
        <v>-848440</v>
      </c>
      <c r="J121" s="43">
        <v>-696601</v>
      </c>
      <c r="K121" s="43">
        <v>-651818</v>
      </c>
      <c r="L121" s="43">
        <v>-1109238</v>
      </c>
      <c r="M121" s="43">
        <v>-945704</v>
      </c>
      <c r="N121" s="43">
        <v>-370780</v>
      </c>
      <c r="O121" s="43">
        <v>-346922</v>
      </c>
    </row>
    <row r="122" spans="1:15" ht="18" thickBot="1" thickTop="1">
      <c r="A122" s="8">
        <v>5</v>
      </c>
      <c r="C122" s="45" t="str">
        <f>INDEX('[2]world'!$D$3:$D$400,MATCH(D122,'[2]world'!$B$3:$B$400,0))</f>
        <v>Sal</v>
      </c>
      <c r="D122" s="32" t="s">
        <v>204</v>
      </c>
      <c r="E122" s="43">
        <v>-50520</v>
      </c>
      <c r="F122" s="43">
        <v>-14630</v>
      </c>
      <c r="G122" s="43">
        <v>-53340</v>
      </c>
      <c r="H122" s="43">
        <v>-96980</v>
      </c>
      <c r="I122" s="43">
        <v>-192600</v>
      </c>
      <c r="J122" s="43">
        <v>-253160</v>
      </c>
      <c r="K122" s="43">
        <v>-290750</v>
      </c>
      <c r="L122" s="43">
        <v>-255475</v>
      </c>
      <c r="M122" s="43">
        <v>-401760</v>
      </c>
      <c r="N122" s="43">
        <v>-355705</v>
      </c>
      <c r="O122" s="43">
        <v>-291710</v>
      </c>
    </row>
    <row r="123" spans="1:15" ht="18" thickBot="1" thickTop="1">
      <c r="A123" s="8">
        <v>5</v>
      </c>
      <c r="C123" s="45" t="str">
        <f>INDEX('[2]world'!$D$3:$D$400,MATCH(D123,'[2]world'!$B$3:$B$400,0))</f>
        <v>GvEq</v>
      </c>
      <c r="D123" s="32" t="s">
        <v>205</v>
      </c>
      <c r="E123" s="43">
        <v>0</v>
      </c>
      <c r="F123" s="43">
        <v>0</v>
      </c>
      <c r="G123" s="43">
        <v>0</v>
      </c>
      <c r="H123" s="43">
        <v>-70000</v>
      </c>
      <c r="I123" s="43">
        <v>-30000</v>
      </c>
      <c r="J123" s="43">
        <v>65000</v>
      </c>
      <c r="K123" s="43">
        <v>15000</v>
      </c>
      <c r="L123" s="43">
        <v>15000</v>
      </c>
      <c r="M123" s="43">
        <v>20000</v>
      </c>
      <c r="N123" s="43">
        <v>25000</v>
      </c>
      <c r="O123" s="43">
        <v>20000</v>
      </c>
    </row>
    <row r="124" spans="1:15" ht="18" thickBot="1" thickTop="1">
      <c r="A124" s="8">
        <v>5</v>
      </c>
      <c r="C124" s="45" t="str">
        <f>INDEX('[2]world'!$D$3:$D$400,MATCH(D124,'[2]world'!$B$3:$B$400,0))</f>
        <v>Eri</v>
      </c>
      <c r="D124" s="32" t="s">
        <v>206</v>
      </c>
      <c r="E124" s="43">
        <v>2212</v>
      </c>
      <c r="F124" s="43">
        <v>6356</v>
      </c>
      <c r="G124" s="43">
        <v>2910</v>
      </c>
      <c r="H124" s="43">
        <v>7773</v>
      </c>
      <c r="I124" s="43">
        <v>53231</v>
      </c>
      <c r="J124" s="43">
        <v>49200</v>
      </c>
      <c r="K124" s="43">
        <v>-3800</v>
      </c>
      <c r="L124" s="43">
        <v>-358661</v>
      </c>
      <c r="M124" s="43">
        <v>-8887</v>
      </c>
      <c r="N124" s="43">
        <v>229376</v>
      </c>
      <c r="O124" s="43">
        <v>55000</v>
      </c>
    </row>
    <row r="125" spans="1:15" ht="18" thickBot="1" thickTop="1">
      <c r="A125" s="8">
        <v>5</v>
      </c>
      <c r="C125" s="45" t="str">
        <f>INDEX('[2]world'!$D$3:$D$400,MATCH(D125,'[2]world'!$B$3:$B$400,0))</f>
        <v>Est</v>
      </c>
      <c r="D125" s="32" t="s">
        <v>207</v>
      </c>
      <c r="E125" s="43">
        <v>21727</v>
      </c>
      <c r="F125" s="43">
        <v>41901</v>
      </c>
      <c r="G125" s="43">
        <v>47048</v>
      </c>
      <c r="H125" s="43">
        <v>36369</v>
      </c>
      <c r="I125" s="43">
        <v>19476</v>
      </c>
      <c r="J125" s="43">
        <v>29975</v>
      </c>
      <c r="K125" s="43">
        <v>15032</v>
      </c>
      <c r="L125" s="43">
        <v>-107795</v>
      </c>
      <c r="M125" s="43">
        <v>-36571</v>
      </c>
      <c r="N125" s="43">
        <v>910</v>
      </c>
      <c r="O125" s="43">
        <v>0</v>
      </c>
    </row>
    <row r="126" spans="1:15" ht="18" thickBot="1" thickTop="1">
      <c r="A126" s="8">
        <v>5</v>
      </c>
      <c r="C126" s="45" t="str">
        <f>INDEX('[2]world'!$D$3:$D$400,MATCH(D126,'[2]world'!$B$3:$B$400,0))</f>
        <v>Efi</v>
      </c>
      <c r="D126" s="32" t="s">
        <v>208</v>
      </c>
      <c r="E126" s="43">
        <v>-20000</v>
      </c>
      <c r="F126" s="43">
        <v>-20000</v>
      </c>
      <c r="G126" s="43">
        <v>-42180</v>
      </c>
      <c r="H126" s="43">
        <v>-59600</v>
      </c>
      <c r="I126" s="43">
        <v>-2043120</v>
      </c>
      <c r="J126" s="43">
        <v>598400</v>
      </c>
      <c r="K126" s="43">
        <v>780430</v>
      </c>
      <c r="L126" s="43">
        <v>768260</v>
      </c>
      <c r="M126" s="43">
        <v>-276910</v>
      </c>
      <c r="N126" s="43">
        <v>-340460</v>
      </c>
      <c r="O126" s="43">
        <v>-300000</v>
      </c>
    </row>
    <row r="127" spans="1:15" ht="18" thickBot="1" thickTop="1">
      <c r="A127" s="8">
        <v>5</v>
      </c>
      <c r="C127" s="45" t="str">
        <f>INDEX('[2]world'!$D$3:$D$400,MATCH(D127,'[2]world'!$B$3:$B$400,0))</f>
        <v>Fid</v>
      </c>
      <c r="D127" s="32" t="s">
        <v>209</v>
      </c>
      <c r="E127" s="43">
        <v>-4858</v>
      </c>
      <c r="F127" s="43">
        <v>2451</v>
      </c>
      <c r="G127" s="43">
        <v>-9567</v>
      </c>
      <c r="H127" s="43">
        <v>-12506</v>
      </c>
      <c r="I127" s="43">
        <v>-20709</v>
      </c>
      <c r="J127" s="43">
        <v>-11628</v>
      </c>
      <c r="K127" s="43">
        <v>-66875</v>
      </c>
      <c r="L127" s="43">
        <v>-35796</v>
      </c>
      <c r="M127" s="43">
        <v>-42260</v>
      </c>
      <c r="N127" s="43">
        <v>-61797</v>
      </c>
      <c r="O127" s="43">
        <v>-28754</v>
      </c>
    </row>
    <row r="128" spans="1:15" ht="18" thickBot="1" thickTop="1">
      <c r="A128" s="8">
        <v>5</v>
      </c>
      <c r="C128" s="45" t="str">
        <f>INDEX('[2]world'!$D$3:$D$400,MATCH(D128,'[2]world'!$B$3:$B$400,0))</f>
        <v>Fin</v>
      </c>
      <c r="D128" s="32" t="s">
        <v>210</v>
      </c>
      <c r="E128" s="43">
        <v>-39822</v>
      </c>
      <c r="F128" s="43">
        <v>-61843</v>
      </c>
      <c r="G128" s="43">
        <v>-102660</v>
      </c>
      <c r="H128" s="43">
        <v>23208</v>
      </c>
      <c r="I128" s="43">
        <v>-35869</v>
      </c>
      <c r="J128" s="43">
        <v>22754</v>
      </c>
      <c r="K128" s="43">
        <v>15510</v>
      </c>
      <c r="L128" s="43">
        <v>42625</v>
      </c>
      <c r="M128" s="43">
        <v>19554</v>
      </c>
      <c r="N128" s="43">
        <v>33317</v>
      </c>
      <c r="O128" s="43">
        <v>72634</v>
      </c>
    </row>
    <row r="129" spans="1:15" ht="18" thickBot="1" thickTop="1">
      <c r="A129" s="8">
        <v>5</v>
      </c>
      <c r="C129" s="45" t="str">
        <f>INDEX('[2]world'!$D$3:$D$400,MATCH(D129,'[2]world'!$B$3:$B$400,0))</f>
        <v>FR</v>
      </c>
      <c r="D129" s="32" t="s">
        <v>211</v>
      </c>
      <c r="E129" s="43">
        <v>810407</v>
      </c>
      <c r="F129" s="43">
        <v>1392537</v>
      </c>
      <c r="G129" s="43">
        <v>484550</v>
      </c>
      <c r="H129" s="43">
        <v>543213</v>
      </c>
      <c r="I129" s="43">
        <v>254057</v>
      </c>
      <c r="J129" s="43">
        <v>289351</v>
      </c>
      <c r="K129" s="43">
        <v>278191</v>
      </c>
      <c r="L129" s="43">
        <v>122890</v>
      </c>
      <c r="M129" s="43">
        <v>187847</v>
      </c>
      <c r="N129" s="43">
        <v>765842</v>
      </c>
      <c r="O129" s="43">
        <v>500001</v>
      </c>
    </row>
    <row r="130" spans="1:15" ht="18" thickBot="1" thickTop="1">
      <c r="A130" s="8">
        <v>5</v>
      </c>
      <c r="C130" s="45" t="str">
        <f>INDEX('[2]world'!$D$3:$D$400,MATCH(D130,'[2]world'!$B$3:$B$400,0))</f>
        <v>FrPol</v>
      </c>
      <c r="D130" s="32" t="s">
        <v>212</v>
      </c>
      <c r="E130" s="43">
        <v>-2016</v>
      </c>
      <c r="F130" s="43">
        <v>-738</v>
      </c>
      <c r="G130" s="43">
        <v>691</v>
      </c>
      <c r="H130" s="43">
        <v>2180</v>
      </c>
      <c r="I130" s="43">
        <v>4244</v>
      </c>
      <c r="J130" s="43">
        <v>3151</v>
      </c>
      <c r="K130" s="43">
        <v>-1083</v>
      </c>
      <c r="L130" s="43">
        <v>-524</v>
      </c>
      <c r="M130" s="43">
        <v>3224</v>
      </c>
      <c r="N130" s="43">
        <v>-382</v>
      </c>
      <c r="O130" s="43">
        <v>-413</v>
      </c>
    </row>
    <row r="131" spans="1:15" ht="18" thickBot="1" thickTop="1">
      <c r="A131" s="8">
        <v>5</v>
      </c>
      <c r="C131" s="45" t="str">
        <f>INDEX('[2]world'!$D$3:$D$400,MATCH(D131,'[2]world'!$B$3:$B$400,0))</f>
        <v>Gab</v>
      </c>
      <c r="D131" s="32" t="s">
        <v>213</v>
      </c>
      <c r="E131" s="43">
        <v>0</v>
      </c>
      <c r="F131" s="43">
        <v>0</v>
      </c>
      <c r="G131" s="43">
        <v>0</v>
      </c>
      <c r="H131" s="43">
        <v>20000</v>
      </c>
      <c r="I131" s="43">
        <v>20000</v>
      </c>
      <c r="J131" s="43">
        <v>20000</v>
      </c>
      <c r="K131" s="43">
        <v>20000</v>
      </c>
      <c r="L131" s="43">
        <v>20000</v>
      </c>
      <c r="M131" s="43">
        <v>14374</v>
      </c>
      <c r="N131" s="43">
        <v>9566</v>
      </c>
      <c r="O131" s="43">
        <v>5000</v>
      </c>
    </row>
    <row r="132" spans="1:15" ht="18" thickBot="1" thickTop="1">
      <c r="A132" s="8">
        <v>5</v>
      </c>
      <c r="C132" s="45" t="str">
        <f>INDEX('[2]world'!$D$3:$D$400,MATCH(D132,'[2]world'!$B$3:$B$400,0))</f>
        <v>Gam</v>
      </c>
      <c r="D132" s="32" t="s">
        <v>214</v>
      </c>
      <c r="E132" s="43">
        <v>36375</v>
      </c>
      <c r="F132" s="43">
        <v>-3232</v>
      </c>
      <c r="G132" s="43">
        <v>118</v>
      </c>
      <c r="H132" s="43">
        <v>9392</v>
      </c>
      <c r="I132" s="43">
        <v>-3380</v>
      </c>
      <c r="J132" s="43">
        <v>19475</v>
      </c>
      <c r="K132" s="43">
        <v>48392</v>
      </c>
      <c r="L132" s="43">
        <v>-14801</v>
      </c>
      <c r="M132" s="43">
        <v>-26418</v>
      </c>
      <c r="N132" s="43">
        <v>-13742</v>
      </c>
      <c r="O132" s="43">
        <v>-13742</v>
      </c>
    </row>
    <row r="133" spans="1:15" ht="18" thickBot="1" thickTop="1">
      <c r="A133" s="8">
        <v>5</v>
      </c>
      <c r="C133" s="45" t="str">
        <f>INDEX('[2]world'!$D$3:$D$400,MATCH(D133,'[2]world'!$B$3:$B$400,0))</f>
        <v>Gru</v>
      </c>
      <c r="D133" s="32" t="s">
        <v>215</v>
      </c>
      <c r="E133" s="43">
        <v>87231</v>
      </c>
      <c r="F133" s="43">
        <v>-38283</v>
      </c>
      <c r="G133" s="43">
        <v>1912</v>
      </c>
      <c r="H133" s="43">
        <v>-63200</v>
      </c>
      <c r="I133" s="43">
        <v>-80279</v>
      </c>
      <c r="J133" s="43">
        <v>-21429</v>
      </c>
      <c r="K133" s="43">
        <v>-64512</v>
      </c>
      <c r="L133" s="43">
        <v>-544069</v>
      </c>
      <c r="M133" s="43">
        <v>-390036</v>
      </c>
      <c r="N133" s="43">
        <v>-309021</v>
      </c>
      <c r="O133" s="43">
        <v>-150000</v>
      </c>
    </row>
    <row r="134" spans="1:15" ht="18" thickBot="1" thickTop="1">
      <c r="A134" s="8">
        <v>5</v>
      </c>
      <c r="C134" s="45" t="str">
        <f>INDEX('[2]world'!$D$3:$D$400,MATCH(D134,'[2]world'!$B$3:$B$400,0))</f>
        <v>GER</v>
      </c>
      <c r="D134" s="32" t="s">
        <v>216</v>
      </c>
      <c r="E134" s="43">
        <v>721112</v>
      </c>
      <c r="F134" s="43">
        <v>898525</v>
      </c>
      <c r="G134" s="43">
        <v>802977</v>
      </c>
      <c r="H134" s="43">
        <v>888537</v>
      </c>
      <c r="I134" s="43">
        <v>329196</v>
      </c>
      <c r="J134" s="43">
        <v>-108486</v>
      </c>
      <c r="K134" s="43">
        <v>1620956</v>
      </c>
      <c r="L134" s="43">
        <v>3306270</v>
      </c>
      <c r="M134" s="43">
        <v>839191</v>
      </c>
      <c r="N134" s="43">
        <v>768999</v>
      </c>
      <c r="O134" s="43">
        <v>550001</v>
      </c>
    </row>
    <row r="135" spans="1:15" ht="18" thickBot="1" thickTop="1">
      <c r="A135" s="8">
        <v>5</v>
      </c>
      <c r="C135" s="45" t="str">
        <f>INDEX('[2]world'!$D$3:$D$400,MATCH(D135,'[2]world'!$B$3:$B$400,0))</f>
        <v>Gan</v>
      </c>
      <c r="D135" s="32" t="s">
        <v>217</v>
      </c>
      <c r="E135" s="43">
        <v>142000</v>
      </c>
      <c r="F135" s="43">
        <v>0</v>
      </c>
      <c r="G135" s="43">
        <v>-362000</v>
      </c>
      <c r="H135" s="43">
        <v>-164000</v>
      </c>
      <c r="I135" s="43">
        <v>-564000</v>
      </c>
      <c r="J135" s="43">
        <v>206000</v>
      </c>
      <c r="K135" s="43">
        <v>-30000</v>
      </c>
      <c r="L135" s="43">
        <v>40000</v>
      </c>
      <c r="M135" s="43">
        <v>-51314</v>
      </c>
      <c r="N135" s="43">
        <v>11690</v>
      </c>
      <c r="O135" s="43">
        <v>-51258</v>
      </c>
    </row>
    <row r="136" spans="1:15" ht="18" thickBot="1" thickTop="1">
      <c r="A136" s="8">
        <v>5</v>
      </c>
      <c r="C136" s="45" t="str">
        <f>INDEX('[2]world'!$D$3:$D$400,MATCH(D136,'[2]world'!$B$3:$B$400,0))</f>
        <v>GR</v>
      </c>
      <c r="D136" s="32" t="s">
        <v>218</v>
      </c>
      <c r="E136" s="43">
        <v>-123930</v>
      </c>
      <c r="F136" s="43">
        <v>-217271</v>
      </c>
      <c r="G136" s="43">
        <v>-187700</v>
      </c>
      <c r="H136" s="43">
        <v>-72030</v>
      </c>
      <c r="I136" s="43">
        <v>277779</v>
      </c>
      <c r="J136" s="43">
        <v>64110</v>
      </c>
      <c r="K136" s="43">
        <v>154571</v>
      </c>
      <c r="L136" s="43">
        <v>469708</v>
      </c>
      <c r="M136" s="43">
        <v>300304</v>
      </c>
      <c r="N136" s="43">
        <v>192505</v>
      </c>
      <c r="O136" s="43">
        <v>154004</v>
      </c>
    </row>
    <row r="137" spans="1:15" ht="18" thickBot="1" thickTop="1">
      <c r="A137" s="8">
        <v>5</v>
      </c>
      <c r="C137" s="45" t="str">
        <f>INDEX('[2]world'!$D$3:$D$400,MATCH(D137,'[2]world'!$B$3:$B$400,0))</f>
        <v>Gre</v>
      </c>
      <c r="D137" s="32" t="s">
        <v>219</v>
      </c>
      <c r="E137" s="43">
        <v>-6411</v>
      </c>
      <c r="F137" s="43">
        <v>-9777</v>
      </c>
      <c r="G137" s="43">
        <v>-9777</v>
      </c>
      <c r="H137" s="43">
        <v>-11524</v>
      </c>
      <c r="I137" s="43">
        <v>-12780</v>
      </c>
      <c r="J137" s="43">
        <v>0</v>
      </c>
      <c r="K137" s="43">
        <v>-14723</v>
      </c>
      <c r="L137" s="43">
        <v>-4403</v>
      </c>
      <c r="M137" s="43">
        <v>-5518</v>
      </c>
      <c r="N137" s="43">
        <v>-5000</v>
      </c>
      <c r="O137" s="43">
        <v>-5000</v>
      </c>
    </row>
    <row r="138" spans="1:15" ht="18" thickBot="1" thickTop="1">
      <c r="A138" s="8">
        <v>5</v>
      </c>
      <c r="C138" s="45" t="str">
        <f>INDEX('[2]world'!$D$3:$D$400,MATCH(D138,'[2]world'!$B$3:$B$400,0))</f>
        <v>Guam</v>
      </c>
      <c r="D138" s="32" t="s">
        <v>220</v>
      </c>
      <c r="E138" s="43">
        <v>-4346</v>
      </c>
      <c r="F138" s="43">
        <v>-2133</v>
      </c>
      <c r="G138" s="43">
        <v>-1123</v>
      </c>
      <c r="H138" s="43">
        <v>-2257</v>
      </c>
      <c r="I138" s="43">
        <v>-1356</v>
      </c>
      <c r="J138" s="43">
        <v>-118</v>
      </c>
      <c r="K138" s="43">
        <v>503</v>
      </c>
      <c r="L138" s="43">
        <v>-3197</v>
      </c>
      <c r="M138" s="43">
        <v>-4848</v>
      </c>
      <c r="N138" s="43">
        <v>795</v>
      </c>
      <c r="O138" s="43">
        <v>0</v>
      </c>
    </row>
    <row r="139" spans="1:15" ht="18" thickBot="1" thickTop="1">
      <c r="A139" s="8">
        <v>5</v>
      </c>
      <c r="C139" s="45" t="str">
        <f>INDEX('[2]world'!$D$3:$D$400,MATCH(D139,'[2]world'!$B$3:$B$400,0))</f>
        <v>Gvt</v>
      </c>
      <c r="D139" s="32" t="s">
        <v>221</v>
      </c>
      <c r="E139" s="43">
        <v>0</v>
      </c>
      <c r="F139" s="43">
        <v>-26259</v>
      </c>
      <c r="G139" s="43">
        <v>-52507</v>
      </c>
      <c r="H139" s="43">
        <v>-105007</v>
      </c>
      <c r="I139" s="43">
        <v>-225000</v>
      </c>
      <c r="J139" s="43">
        <v>-250000</v>
      </c>
      <c r="K139" s="43">
        <v>-300000</v>
      </c>
      <c r="L139" s="43">
        <v>-360000</v>
      </c>
      <c r="M139" s="43">
        <v>-390000</v>
      </c>
      <c r="N139" s="43">
        <v>-300000</v>
      </c>
      <c r="O139" s="43">
        <v>-200000</v>
      </c>
    </row>
    <row r="140" spans="1:15" ht="18" thickBot="1" thickTop="1">
      <c r="A140" s="8">
        <v>5</v>
      </c>
      <c r="C140" s="45" t="str">
        <f>INDEX('[2]world'!$D$3:$D$400,MATCH(D140,'[2]world'!$B$3:$B$400,0))</f>
        <v>Gvn</v>
      </c>
      <c r="D140" s="32" t="s">
        <v>222</v>
      </c>
      <c r="E140" s="43">
        <v>-9929</v>
      </c>
      <c r="F140" s="43">
        <v>-13857</v>
      </c>
      <c r="G140" s="43">
        <v>-18000</v>
      </c>
      <c r="H140" s="43">
        <v>-275000</v>
      </c>
      <c r="I140" s="43">
        <v>-353000</v>
      </c>
      <c r="J140" s="43">
        <v>-38000</v>
      </c>
      <c r="K140" s="43">
        <v>162450</v>
      </c>
      <c r="L140" s="43">
        <v>950088</v>
      </c>
      <c r="M140" s="43">
        <v>-227000</v>
      </c>
      <c r="N140" s="43">
        <v>-425000</v>
      </c>
      <c r="O140" s="43">
        <v>-300000</v>
      </c>
    </row>
    <row r="141" spans="1:15" ht="18" thickBot="1" thickTop="1">
      <c r="A141" s="8">
        <v>5</v>
      </c>
      <c r="C141" s="45" t="str">
        <f>INDEX('[2]world'!$D$3:$D$400,MATCH(D141,'[2]world'!$B$3:$B$400,0))</f>
        <v>GvBi</v>
      </c>
      <c r="D141" s="32" t="s">
        <v>223</v>
      </c>
      <c r="E141" s="43">
        <v>-9983</v>
      </c>
      <c r="F141" s="43">
        <v>-40000</v>
      </c>
      <c r="G141" s="43">
        <v>-27230</v>
      </c>
      <c r="H141" s="43">
        <v>-770</v>
      </c>
      <c r="I141" s="43">
        <v>63000</v>
      </c>
      <c r="J141" s="43">
        <v>-20000</v>
      </c>
      <c r="K141" s="43">
        <v>-20000</v>
      </c>
      <c r="L141" s="43">
        <v>-20000</v>
      </c>
      <c r="M141" s="43">
        <v>-20000</v>
      </c>
      <c r="N141" s="43">
        <v>-20000</v>
      </c>
      <c r="O141" s="43">
        <v>-10000</v>
      </c>
    </row>
    <row r="142" spans="1:15" ht="18" thickBot="1" thickTop="1">
      <c r="A142" s="8">
        <v>5</v>
      </c>
      <c r="C142" s="45" t="str">
        <f>INDEX('[2]world'!$D$3:$D$400,MATCH(D142,'[2]world'!$B$3:$B$400,0))</f>
        <v>Gai</v>
      </c>
      <c r="D142" s="32" t="s">
        <v>224</v>
      </c>
      <c r="E142" s="43">
        <v>-5873</v>
      </c>
      <c r="F142" s="43">
        <v>-3628</v>
      </c>
      <c r="G142" s="43">
        <v>-13258</v>
      </c>
      <c r="H142" s="43">
        <v>-57046</v>
      </c>
      <c r="I142" s="43">
        <v>-52114</v>
      </c>
      <c r="J142" s="43">
        <v>-98218</v>
      </c>
      <c r="K142" s="43">
        <v>-87978</v>
      </c>
      <c r="L142" s="43">
        <v>-46603</v>
      </c>
      <c r="M142" s="43">
        <v>-42482</v>
      </c>
      <c r="N142" s="43">
        <v>-32919</v>
      </c>
      <c r="O142" s="43">
        <v>-40000</v>
      </c>
    </row>
    <row r="143" spans="1:15" ht="18" thickBot="1" thickTop="1">
      <c r="A143" s="8">
        <v>5</v>
      </c>
      <c r="C143" s="45" t="str">
        <f>INDEX('[2]world'!$D$3:$D$400,MATCH(D143,'[2]world'!$B$3:$B$400,0))</f>
        <v>Hai</v>
      </c>
      <c r="D143" s="32" t="s">
        <v>225</v>
      </c>
      <c r="E143" s="43">
        <v>-34535</v>
      </c>
      <c r="F143" s="43">
        <v>-51219</v>
      </c>
      <c r="G143" s="43">
        <v>-58380</v>
      </c>
      <c r="H143" s="43">
        <v>-88350</v>
      </c>
      <c r="I143" s="43">
        <v>-98750</v>
      </c>
      <c r="J143" s="43">
        <v>-124020</v>
      </c>
      <c r="K143" s="43">
        <v>-131470</v>
      </c>
      <c r="L143" s="43">
        <v>-133270</v>
      </c>
      <c r="M143" s="43">
        <v>-135770</v>
      </c>
      <c r="N143" s="43">
        <v>-170449</v>
      </c>
      <c r="O143" s="43">
        <v>-239997</v>
      </c>
    </row>
    <row r="144" spans="1:15" ht="18" thickBot="1" thickTop="1">
      <c r="A144" s="8">
        <v>5</v>
      </c>
      <c r="C144" s="45" t="str">
        <f>INDEX('[2]world'!$D$3:$D$400,MATCH(D144,'[2]world'!$B$3:$B$400,0))</f>
        <v>Gon</v>
      </c>
      <c r="D144" s="32" t="s">
        <v>226</v>
      </c>
      <c r="E144" s="43">
        <v>10000</v>
      </c>
      <c r="F144" s="43">
        <v>11000</v>
      </c>
      <c r="G144" s="43">
        <v>-70000</v>
      </c>
      <c r="H144" s="43">
        <v>-50000</v>
      </c>
      <c r="I144" s="43">
        <v>-30000</v>
      </c>
      <c r="J144" s="43">
        <v>-50000</v>
      </c>
      <c r="K144" s="43">
        <v>-70000</v>
      </c>
      <c r="L144" s="43">
        <v>-120000</v>
      </c>
      <c r="M144" s="43">
        <v>-180000</v>
      </c>
      <c r="N144" s="43">
        <v>-150000</v>
      </c>
      <c r="O144" s="43">
        <v>-100000</v>
      </c>
    </row>
    <row r="145" spans="1:15" ht="18" thickBot="1" thickTop="1">
      <c r="A145" s="8">
        <v>5</v>
      </c>
      <c r="C145" s="45" t="str">
        <f>INDEX('[2]world'!$D$3:$D$400,MATCH(D145,'[2]world'!$B$3:$B$400,0))</f>
        <v>Gong</v>
      </c>
      <c r="D145" s="32" t="s">
        <v>227</v>
      </c>
      <c r="E145" s="43">
        <v>177334</v>
      </c>
      <c r="F145" s="43">
        <v>224481</v>
      </c>
      <c r="G145" s="43">
        <v>-177802</v>
      </c>
      <c r="H145" s="43">
        <v>66508</v>
      </c>
      <c r="I145" s="43">
        <v>401993</v>
      </c>
      <c r="J145" s="43">
        <v>82471</v>
      </c>
      <c r="K145" s="43">
        <v>160164</v>
      </c>
      <c r="L145" s="43">
        <v>155840</v>
      </c>
      <c r="M145" s="43">
        <v>550810</v>
      </c>
      <c r="N145" s="43">
        <v>-11247</v>
      </c>
      <c r="O145" s="43">
        <v>176125</v>
      </c>
    </row>
    <row r="146" spans="1:15" ht="18" thickBot="1" thickTop="1">
      <c r="A146" s="8">
        <v>5</v>
      </c>
      <c r="C146" s="45" t="str">
        <f>INDEX('[2]world'!$D$3:$D$400,MATCH(D146,'[2]world'!$B$3:$B$400,0))</f>
        <v>HUN</v>
      </c>
      <c r="D146" s="32" t="s">
        <v>228</v>
      </c>
      <c r="E146" s="43">
        <v>-148716</v>
      </c>
      <c r="F146" s="43">
        <v>6611</v>
      </c>
      <c r="G146" s="43">
        <v>-9921</v>
      </c>
      <c r="H146" s="43">
        <v>-5948</v>
      </c>
      <c r="I146" s="43">
        <v>11624</v>
      </c>
      <c r="J146" s="43">
        <v>-95583</v>
      </c>
      <c r="K146" s="43">
        <v>-77083</v>
      </c>
      <c r="L146" s="43">
        <v>78837</v>
      </c>
      <c r="M146" s="43">
        <v>81714</v>
      </c>
      <c r="N146" s="43">
        <v>66163</v>
      </c>
      <c r="O146" s="43">
        <v>75000</v>
      </c>
    </row>
    <row r="147" spans="1:15" ht="18" thickBot="1" thickTop="1">
      <c r="A147" s="8">
        <v>5</v>
      </c>
      <c r="C147" s="45" t="str">
        <f>INDEX('[2]world'!$D$3:$D$400,MATCH(D147,'[2]world'!$B$3:$B$400,0))</f>
        <v>ISL</v>
      </c>
      <c r="D147" s="32" t="s">
        <v>229</v>
      </c>
      <c r="E147" s="43">
        <v>294</v>
      </c>
      <c r="F147" s="43">
        <v>-1322</v>
      </c>
      <c r="G147" s="43">
        <v>-2792</v>
      </c>
      <c r="H147" s="43">
        <v>-729</v>
      </c>
      <c r="I147" s="43">
        <v>-4093</v>
      </c>
      <c r="J147" s="43">
        <v>-50</v>
      </c>
      <c r="K147" s="43">
        <v>320</v>
      </c>
      <c r="L147" s="43">
        <v>-1234</v>
      </c>
      <c r="M147" s="43">
        <v>1972</v>
      </c>
      <c r="N147" s="43">
        <v>3899</v>
      </c>
      <c r="O147" s="43">
        <v>10417</v>
      </c>
    </row>
    <row r="148" spans="1:15" ht="18" thickBot="1" thickTop="1">
      <c r="A148" s="8">
        <v>5</v>
      </c>
      <c r="C148" s="45" t="str">
        <f>INDEX('[2]world'!$D$3:$D$400,MATCH(D148,'[2]world'!$B$3:$B$400,0))</f>
        <v>Ind</v>
      </c>
      <c r="D148" s="32" t="s">
        <v>230</v>
      </c>
      <c r="E148" s="43">
        <v>-4248</v>
      </c>
      <c r="F148" s="43">
        <v>-86068</v>
      </c>
      <c r="G148" s="43">
        <v>-296332</v>
      </c>
      <c r="H148" s="43">
        <v>2218307</v>
      </c>
      <c r="I148" s="43">
        <v>868100</v>
      </c>
      <c r="J148" s="43">
        <v>361662</v>
      </c>
      <c r="K148" s="43">
        <v>-13569</v>
      </c>
      <c r="L148" s="43">
        <v>-127420</v>
      </c>
      <c r="M148" s="43">
        <v>-512789</v>
      </c>
      <c r="N148" s="43">
        <v>-1923245</v>
      </c>
      <c r="O148" s="43">
        <v>-2999998</v>
      </c>
    </row>
    <row r="149" spans="1:15" ht="18" thickBot="1" thickTop="1">
      <c r="A149" s="8">
        <v>5</v>
      </c>
      <c r="C149" s="45" t="str">
        <f>INDEX('[2]world'!$D$3:$D$400,MATCH(D149,'[2]world'!$B$3:$B$400,0))</f>
        <v>Inz</v>
      </c>
      <c r="D149" s="32" t="s">
        <v>231</v>
      </c>
      <c r="E149" s="43">
        <v>-361</v>
      </c>
      <c r="F149" s="43">
        <v>-103541</v>
      </c>
      <c r="G149" s="43">
        <v>-85976</v>
      </c>
      <c r="H149" s="43">
        <v>-11177</v>
      </c>
      <c r="I149" s="43">
        <v>-63732</v>
      </c>
      <c r="J149" s="43">
        <v>-78178</v>
      </c>
      <c r="K149" s="43">
        <v>-263782</v>
      </c>
      <c r="L149" s="43">
        <v>-719986</v>
      </c>
      <c r="M149" s="43">
        <v>-775921</v>
      </c>
      <c r="N149" s="43">
        <v>-1184298</v>
      </c>
      <c r="O149" s="43">
        <v>-1293089</v>
      </c>
    </row>
    <row r="150" spans="1:15" ht="18" thickBot="1" thickTop="1">
      <c r="A150" s="8">
        <v>5</v>
      </c>
      <c r="C150" s="45" t="str">
        <f>INDEX('[2]world'!$D$3:$D$400,MATCH(D150,'[2]world'!$B$3:$B$400,0))</f>
        <v>Iran</v>
      </c>
      <c r="D150" s="32" t="s">
        <v>232</v>
      </c>
      <c r="E150" s="43">
        <v>-1947</v>
      </c>
      <c r="F150" s="43">
        <v>-7838</v>
      </c>
      <c r="G150" s="43">
        <v>51755</v>
      </c>
      <c r="H150" s="43">
        <v>77633</v>
      </c>
      <c r="I150" s="43">
        <v>419997</v>
      </c>
      <c r="J150" s="43">
        <v>2073069</v>
      </c>
      <c r="K150" s="43">
        <v>1344375</v>
      </c>
      <c r="L150" s="43">
        <v>-1485001</v>
      </c>
      <c r="M150" s="43">
        <v>687059</v>
      </c>
      <c r="N150" s="43">
        <v>125582</v>
      </c>
      <c r="O150" s="43">
        <v>-185650</v>
      </c>
    </row>
    <row r="151" spans="1:15" ht="18" thickBot="1" thickTop="1">
      <c r="A151" s="8">
        <v>5</v>
      </c>
      <c r="C151" s="45" t="str">
        <f>INDEX('[2]world'!$D$3:$D$400,MATCH(D151,'[2]world'!$B$3:$B$400,0))</f>
        <v>Iraq</v>
      </c>
      <c r="D151" s="32" t="s">
        <v>233</v>
      </c>
      <c r="E151" s="43">
        <v>-1100</v>
      </c>
      <c r="F151" s="43">
        <v>-1862</v>
      </c>
      <c r="G151" s="43">
        <v>-6877</v>
      </c>
      <c r="H151" s="43">
        <v>-8587</v>
      </c>
      <c r="I151" s="43">
        <v>-47791</v>
      </c>
      <c r="J151" s="43">
        <v>-199939</v>
      </c>
      <c r="K151" s="43">
        <v>-630184</v>
      </c>
      <c r="L151" s="43">
        <v>-154026</v>
      </c>
      <c r="M151" s="43">
        <v>-17859</v>
      </c>
      <c r="N151" s="43">
        <v>-580167</v>
      </c>
      <c r="O151" s="43">
        <v>-150021</v>
      </c>
    </row>
    <row r="152" spans="1:15" ht="18" thickBot="1" thickTop="1">
      <c r="A152" s="8">
        <v>5</v>
      </c>
      <c r="C152" s="45" t="str">
        <f>INDEX('[2]world'!$D$3:$D$400,MATCH(D152,'[2]world'!$B$3:$B$400,0))</f>
        <v>IR</v>
      </c>
      <c r="D152" s="32" t="s">
        <v>234</v>
      </c>
      <c r="E152" s="43">
        <v>-207420</v>
      </c>
      <c r="F152" s="43">
        <v>-109728</v>
      </c>
      <c r="G152" s="43">
        <v>-50867</v>
      </c>
      <c r="H152" s="43">
        <v>37328</v>
      </c>
      <c r="I152" s="43">
        <v>53056</v>
      </c>
      <c r="J152" s="43">
        <v>-50745</v>
      </c>
      <c r="K152" s="43">
        <v>-115193</v>
      </c>
      <c r="L152" s="43">
        <v>-10647</v>
      </c>
      <c r="M152" s="43">
        <v>83411</v>
      </c>
      <c r="N152" s="43">
        <v>199948</v>
      </c>
      <c r="O152" s="43">
        <v>100000</v>
      </c>
    </row>
    <row r="153" spans="1:15" ht="18" thickBot="1" thickTop="1">
      <c r="A153" s="8">
        <v>5</v>
      </c>
      <c r="C153" s="45" t="str">
        <f>INDEX('[2]world'!$D$3:$D$400,MATCH(D153,'[2]world'!$B$3:$B$400,0))</f>
        <v>Isr</v>
      </c>
      <c r="D153" s="32" t="s">
        <v>235</v>
      </c>
      <c r="E153" s="43">
        <v>167565</v>
      </c>
      <c r="F153" s="43">
        <v>208759</v>
      </c>
      <c r="G153" s="43">
        <v>72440</v>
      </c>
      <c r="H153" s="43">
        <v>165879</v>
      </c>
      <c r="I153" s="43">
        <v>62546</v>
      </c>
      <c r="J153" s="43">
        <v>2604</v>
      </c>
      <c r="K153" s="43">
        <v>65418.00000000001</v>
      </c>
      <c r="L153" s="43">
        <v>456923</v>
      </c>
      <c r="M153" s="43">
        <v>245334</v>
      </c>
      <c r="N153" s="43">
        <v>102935</v>
      </c>
      <c r="O153" s="43">
        <v>273635</v>
      </c>
    </row>
    <row r="154" spans="1:15" ht="18" thickBot="1" thickTop="1">
      <c r="A154" s="8">
        <v>5</v>
      </c>
      <c r="C154" s="45" t="str">
        <f>INDEX('[2]world'!$D$3:$D$400,MATCH(D154,'[2]world'!$B$3:$B$400,0))</f>
        <v>IT</v>
      </c>
      <c r="D154" s="32" t="s">
        <v>236</v>
      </c>
      <c r="E154" s="43">
        <v>-559782</v>
      </c>
      <c r="F154" s="43">
        <v>-231694</v>
      </c>
      <c r="G154" s="43">
        <v>-231807</v>
      </c>
      <c r="H154" s="43">
        <v>19406</v>
      </c>
      <c r="I154" s="43">
        <v>164896</v>
      </c>
      <c r="J154" s="43">
        <v>266395</v>
      </c>
      <c r="K154" s="43">
        <v>-10241</v>
      </c>
      <c r="L154" s="43">
        <v>152556</v>
      </c>
      <c r="M154" s="43">
        <v>225347</v>
      </c>
      <c r="N154" s="43">
        <v>1853690</v>
      </c>
      <c r="O154" s="43">
        <v>1998926</v>
      </c>
    </row>
    <row r="155" spans="1:15" ht="18" thickBot="1" thickTop="1">
      <c r="A155" s="8">
        <v>5</v>
      </c>
      <c r="C155" s="45" t="str">
        <f>INDEX('[2]world'!$D$3:$D$400,MATCH(D155,'[2]world'!$B$3:$B$400,0))</f>
        <v>Jam</v>
      </c>
      <c r="D155" s="32" t="s">
        <v>237</v>
      </c>
      <c r="E155" s="43">
        <v>-150249</v>
      </c>
      <c r="F155" s="43">
        <v>-148431</v>
      </c>
      <c r="G155" s="43">
        <v>-169362</v>
      </c>
      <c r="H155" s="43">
        <v>-104232</v>
      </c>
      <c r="I155" s="43">
        <v>-113560</v>
      </c>
      <c r="J155" s="43">
        <v>-81713</v>
      </c>
      <c r="K155" s="43">
        <v>-160500</v>
      </c>
      <c r="L155" s="43">
        <v>-111717</v>
      </c>
      <c r="M155" s="43">
        <v>-73208</v>
      </c>
      <c r="N155" s="43">
        <v>-76076</v>
      </c>
      <c r="O155" s="43">
        <v>-100000</v>
      </c>
    </row>
    <row r="156" spans="1:15" ht="18" thickBot="1" thickTop="1">
      <c r="A156" s="8">
        <v>5</v>
      </c>
      <c r="C156" s="45" t="str">
        <f>INDEX('[2]world'!$D$3:$D$400,MATCH(D156,'[2]world'!$B$3:$B$400,0))</f>
        <v>Jap</v>
      </c>
      <c r="D156" s="32" t="s">
        <v>238</v>
      </c>
      <c r="E156" s="43">
        <v>-468516</v>
      </c>
      <c r="F156" s="43">
        <v>209156</v>
      </c>
      <c r="G156" s="43">
        <v>878324</v>
      </c>
      <c r="H156" s="43">
        <v>456823</v>
      </c>
      <c r="I156" s="43">
        <v>45001</v>
      </c>
      <c r="J156" s="43">
        <v>211953</v>
      </c>
      <c r="K156" s="43">
        <v>-628449</v>
      </c>
      <c r="L156" s="43">
        <v>450553</v>
      </c>
      <c r="M156" s="43">
        <v>17646</v>
      </c>
      <c r="N156" s="43">
        <v>52404</v>
      </c>
      <c r="O156" s="43">
        <v>270000</v>
      </c>
    </row>
    <row r="157" spans="1:15" ht="18" thickBot="1" thickTop="1">
      <c r="A157" s="8">
        <v>5</v>
      </c>
      <c r="C157" s="45" t="str">
        <f>INDEX('[2]world'!$D$3:$D$400,MATCH(D157,'[2]world'!$B$3:$B$400,0))</f>
        <v>Inr</v>
      </c>
      <c r="D157" s="32" t="s">
        <v>239</v>
      </c>
      <c r="E157" s="43">
        <v>119245</v>
      </c>
      <c r="F157" s="43">
        <v>35715</v>
      </c>
      <c r="G157" s="43">
        <v>254352</v>
      </c>
      <c r="H157" s="43">
        <v>-29706</v>
      </c>
      <c r="I157" s="43">
        <v>-80758</v>
      </c>
      <c r="J157" s="43">
        <v>81657</v>
      </c>
      <c r="K157" s="43">
        <v>118198</v>
      </c>
      <c r="L157" s="43">
        <v>401472</v>
      </c>
      <c r="M157" s="43">
        <v>-188262</v>
      </c>
      <c r="N157" s="43">
        <v>-93897</v>
      </c>
      <c r="O157" s="43">
        <v>202919</v>
      </c>
    </row>
    <row r="158" spans="1:15" ht="18" thickBot="1" thickTop="1">
      <c r="A158" s="8">
        <v>5</v>
      </c>
      <c r="C158" s="45" t="str">
        <f>INDEX('[2]world'!$D$3:$D$400,MATCH(D158,'[2]world'!$B$3:$B$400,0))</f>
        <v>KZ</v>
      </c>
      <c r="D158" s="32" t="s">
        <v>240</v>
      </c>
      <c r="E158" s="43">
        <v>1043886</v>
      </c>
      <c r="F158" s="43">
        <v>727396</v>
      </c>
      <c r="G158" s="43">
        <v>172710</v>
      </c>
      <c r="H158" s="43">
        <v>-108782</v>
      </c>
      <c r="I158" s="43">
        <v>-387205</v>
      </c>
      <c r="J158" s="43">
        <v>-411462</v>
      </c>
      <c r="K158" s="43">
        <v>-594906</v>
      </c>
      <c r="L158" s="43">
        <v>-1509201</v>
      </c>
      <c r="M158" s="43">
        <v>-1320442</v>
      </c>
      <c r="N158" s="43">
        <v>-220975</v>
      </c>
      <c r="O158" s="43">
        <v>6990</v>
      </c>
    </row>
    <row r="159" spans="1:15" ht="18" thickBot="1" thickTop="1">
      <c r="A159" s="8">
        <v>5</v>
      </c>
      <c r="C159" s="45" t="str">
        <f>INDEX('[2]world'!$D$3:$D$400,MATCH(D159,'[2]world'!$B$3:$B$400,0))</f>
        <v>Kenia</v>
      </c>
      <c r="D159" s="32" t="s">
        <v>241</v>
      </c>
      <c r="E159" s="43">
        <v>0</v>
      </c>
      <c r="F159" s="43">
        <v>-20000</v>
      </c>
      <c r="G159" s="43">
        <v>-19535</v>
      </c>
      <c r="H159" s="43">
        <v>-17915</v>
      </c>
      <c r="I159" s="43">
        <v>-2930</v>
      </c>
      <c r="J159" s="43">
        <v>3805</v>
      </c>
      <c r="K159" s="43">
        <v>5023</v>
      </c>
      <c r="L159" s="43">
        <v>221569</v>
      </c>
      <c r="M159" s="43">
        <v>-21386</v>
      </c>
      <c r="N159" s="43">
        <v>25144</v>
      </c>
      <c r="O159" s="43">
        <v>-189330</v>
      </c>
    </row>
    <row r="160" spans="1:15" ht="18" thickBot="1" thickTop="1">
      <c r="A160" s="8">
        <v>5</v>
      </c>
      <c r="C160" s="45" t="str">
        <f>INDEX('[2]world'!$D$3:$D$400,MATCH(D160,'[2]world'!$B$3:$B$400,0))</f>
        <v>Ko_N</v>
      </c>
      <c r="D160" s="32" t="s">
        <v>242</v>
      </c>
      <c r="E160" s="43">
        <v>2</v>
      </c>
      <c r="F160" s="43">
        <v>-9</v>
      </c>
      <c r="G160" s="43">
        <v>15</v>
      </c>
      <c r="H160" s="43">
        <v>-30</v>
      </c>
      <c r="I160" s="43">
        <v>19</v>
      </c>
      <c r="J160" s="43">
        <v>-13</v>
      </c>
      <c r="K160" s="43">
        <v>-5</v>
      </c>
      <c r="L160" s="43">
        <v>0</v>
      </c>
      <c r="M160" s="43">
        <v>0</v>
      </c>
      <c r="N160" s="43">
        <v>0</v>
      </c>
      <c r="O160" s="43">
        <v>0</v>
      </c>
    </row>
    <row r="161" spans="1:15" ht="18" thickBot="1" thickTop="1">
      <c r="A161" s="8">
        <v>5</v>
      </c>
      <c r="C161" s="45" t="str">
        <f>INDEX('[2]world'!$D$3:$D$400,MATCH(D161,'[2]world'!$B$3:$B$400,0))</f>
        <v>KR</v>
      </c>
      <c r="D161" s="32" t="s">
        <v>243</v>
      </c>
      <c r="E161" s="43">
        <v>439711</v>
      </c>
      <c r="F161" s="43">
        <v>-281381</v>
      </c>
      <c r="G161" s="43">
        <v>-389136</v>
      </c>
      <c r="H161" s="43">
        <v>-449782</v>
      </c>
      <c r="I161" s="43">
        <v>-165177</v>
      </c>
      <c r="J161" s="43">
        <v>317013</v>
      </c>
      <c r="K161" s="43">
        <v>434969</v>
      </c>
      <c r="L161" s="43">
        <v>-633140</v>
      </c>
      <c r="M161" s="43">
        <v>-514647.00000000006</v>
      </c>
      <c r="N161" s="43">
        <v>-98277</v>
      </c>
      <c r="O161" s="43">
        <v>-30000</v>
      </c>
    </row>
    <row r="162" spans="1:15" ht="18" thickBot="1" thickTop="1">
      <c r="A162" s="8">
        <v>5</v>
      </c>
      <c r="C162" s="45" t="str">
        <f>INDEX('[2]world'!$D$3:$D$400,MATCH(D162,'[2]world'!$B$3:$B$400,0))</f>
        <v>Kuv</v>
      </c>
      <c r="D162" s="32" t="s">
        <v>244</v>
      </c>
      <c r="E162" s="43">
        <v>32787</v>
      </c>
      <c r="F162" s="43">
        <v>153600</v>
      </c>
      <c r="G162" s="43">
        <v>137533</v>
      </c>
      <c r="H162" s="43">
        <v>109161</v>
      </c>
      <c r="I162" s="43">
        <v>101471</v>
      </c>
      <c r="J162" s="43">
        <v>102746</v>
      </c>
      <c r="K162" s="43">
        <v>118980</v>
      </c>
      <c r="L162" s="43">
        <v>-601873</v>
      </c>
      <c r="M162" s="43">
        <v>124719</v>
      </c>
      <c r="N162" s="43">
        <v>161609</v>
      </c>
      <c r="O162" s="43">
        <v>277629</v>
      </c>
    </row>
    <row r="163" spans="1:15" ht="18" thickBot="1" thickTop="1">
      <c r="A163" s="8">
        <v>5</v>
      </c>
      <c r="C163" s="45" t="str">
        <f>INDEX('[2]world'!$D$3:$D$400,MATCH(D163,'[2]world'!$B$3:$B$400,0))</f>
        <v>KI</v>
      </c>
      <c r="D163" s="32" t="s">
        <v>245</v>
      </c>
      <c r="E163" s="43">
        <v>35075</v>
      </c>
      <c r="F163" s="43">
        <v>107575</v>
      </c>
      <c r="G163" s="43">
        <v>108287</v>
      </c>
      <c r="H163" s="43">
        <v>9584</v>
      </c>
      <c r="I163" s="43">
        <v>-23715</v>
      </c>
      <c r="J163" s="43">
        <v>-71697</v>
      </c>
      <c r="K163" s="43">
        <v>-155217</v>
      </c>
      <c r="L163" s="43">
        <v>-273000</v>
      </c>
      <c r="M163" s="43">
        <v>-27000</v>
      </c>
      <c r="N163" s="43">
        <v>-249313</v>
      </c>
      <c r="O163" s="43">
        <v>-131593</v>
      </c>
    </row>
    <row r="164" spans="1:15" ht="18" thickBot="1" thickTop="1">
      <c r="A164" s="8">
        <v>5</v>
      </c>
      <c r="C164" s="45" t="str">
        <f>INDEX('[2]world'!$D$3:$D$400,MATCH(D164,'[2]world'!$B$3:$B$400,0))</f>
        <v>Laos</v>
      </c>
      <c r="D164" s="32" t="s">
        <v>246</v>
      </c>
      <c r="E164" s="43">
        <v>46</v>
      </c>
      <c r="F164" s="43">
        <v>76</v>
      </c>
      <c r="G164" s="43">
        <v>30</v>
      </c>
      <c r="H164" s="43">
        <v>46</v>
      </c>
      <c r="I164" s="43">
        <v>-198756</v>
      </c>
      <c r="J164" s="43">
        <v>-35110</v>
      </c>
      <c r="K164" s="43">
        <v>138</v>
      </c>
      <c r="L164" s="43">
        <v>-30122</v>
      </c>
      <c r="M164" s="43">
        <v>-87499</v>
      </c>
      <c r="N164" s="43">
        <v>-114998</v>
      </c>
      <c r="O164" s="43">
        <v>-74998</v>
      </c>
    </row>
    <row r="165" spans="1:15" ht="18" thickBot="1" thickTop="1">
      <c r="A165" s="8">
        <v>5</v>
      </c>
      <c r="C165" s="45" t="str">
        <f>INDEX('[2]world'!$D$3:$D$400,MATCH(D165,'[2]world'!$B$3:$B$400,0))</f>
        <v>LAT</v>
      </c>
      <c r="D165" s="32" t="s">
        <v>247</v>
      </c>
      <c r="E165" s="43">
        <v>52517</v>
      </c>
      <c r="F165" s="43">
        <v>69053</v>
      </c>
      <c r="G165" s="43">
        <v>65825</v>
      </c>
      <c r="H165" s="43">
        <v>55699</v>
      </c>
      <c r="I165" s="43">
        <v>39107</v>
      </c>
      <c r="J165" s="43">
        <v>38600</v>
      </c>
      <c r="K165" s="43">
        <v>41763</v>
      </c>
      <c r="L165" s="43">
        <v>-133799</v>
      </c>
      <c r="M165" s="43">
        <v>-39965</v>
      </c>
      <c r="N165" s="43">
        <v>-19584</v>
      </c>
      <c r="O165" s="43">
        <v>-10000</v>
      </c>
    </row>
    <row r="166" spans="1:15" ht="18" thickBot="1" thickTop="1">
      <c r="A166" s="8">
        <v>5</v>
      </c>
      <c r="C166" s="45" t="str">
        <f>INDEX('[2]world'!$D$3:$D$400,MATCH(D166,'[2]world'!$B$3:$B$400,0))</f>
        <v>Livan</v>
      </c>
      <c r="D166" s="32" t="s">
        <v>248</v>
      </c>
      <c r="E166" s="43">
        <v>40000</v>
      </c>
      <c r="F166" s="43">
        <v>20000</v>
      </c>
      <c r="G166" s="43">
        <v>-35000</v>
      </c>
      <c r="H166" s="43">
        <v>-10000</v>
      </c>
      <c r="I166" s="43">
        <v>-286001</v>
      </c>
      <c r="J166" s="43">
        <v>-220001</v>
      </c>
      <c r="K166" s="43">
        <v>-220001</v>
      </c>
      <c r="L166" s="43">
        <v>230000</v>
      </c>
      <c r="M166" s="43">
        <v>0</v>
      </c>
      <c r="N166" s="43">
        <v>100000</v>
      </c>
      <c r="O166" s="43">
        <v>-12500</v>
      </c>
    </row>
    <row r="167" spans="1:15" ht="18" thickBot="1" thickTop="1">
      <c r="A167" s="8">
        <v>5</v>
      </c>
      <c r="C167" s="45" t="str">
        <f>INDEX('[2]world'!$D$3:$D$400,MATCH(D167,'[2]world'!$B$3:$B$400,0))</f>
        <v>Leso</v>
      </c>
      <c r="D167" s="32" t="s">
        <v>249</v>
      </c>
      <c r="E167" s="43">
        <v>-26000</v>
      </c>
      <c r="F167" s="43">
        <v>-25000</v>
      </c>
      <c r="G167" s="43">
        <v>-22400</v>
      </c>
      <c r="H167" s="43">
        <v>-24888</v>
      </c>
      <c r="I167" s="43">
        <v>-5748</v>
      </c>
      <c r="J167" s="43">
        <v>-14250</v>
      </c>
      <c r="K167" s="43">
        <v>-50920</v>
      </c>
      <c r="L167" s="43">
        <v>-56640</v>
      </c>
      <c r="M167" s="43">
        <v>-20879</v>
      </c>
      <c r="N167" s="43">
        <v>-26894</v>
      </c>
      <c r="O167" s="43">
        <v>-19998</v>
      </c>
    </row>
    <row r="168" spans="1:15" ht="18" thickBot="1" thickTop="1">
      <c r="A168" s="8">
        <v>5</v>
      </c>
      <c r="C168" s="45" t="str">
        <f>INDEX('[2]world'!$D$3:$D$400,MATCH(D168,'[2]world'!$B$3:$B$400,0))</f>
        <v>Libe</v>
      </c>
      <c r="D168" s="32" t="s">
        <v>250</v>
      </c>
      <c r="E168" s="43">
        <v>7983</v>
      </c>
      <c r="F168" s="43">
        <v>7996</v>
      </c>
      <c r="G168" s="43">
        <v>11013</v>
      </c>
      <c r="H168" s="43">
        <v>10996</v>
      </c>
      <c r="I168" s="43">
        <v>11949</v>
      </c>
      <c r="J168" s="43">
        <v>0</v>
      </c>
      <c r="K168" s="43">
        <v>-367845</v>
      </c>
      <c r="L168" s="43">
        <v>-283756</v>
      </c>
      <c r="M168" s="43">
        <v>453199</v>
      </c>
      <c r="N168" s="43">
        <v>-72665</v>
      </c>
      <c r="O168" s="43">
        <v>300000</v>
      </c>
    </row>
    <row r="169" spans="1:15" ht="18" thickBot="1" thickTop="1">
      <c r="A169" s="8">
        <v>5</v>
      </c>
      <c r="C169" s="45" t="str">
        <f>INDEX('[2]world'!$D$3:$D$400,MATCH(D169,'[2]world'!$B$3:$B$400,0))</f>
        <v>Livia</v>
      </c>
      <c r="D169" s="32" t="s">
        <v>251</v>
      </c>
      <c r="E169" s="43">
        <v>46023</v>
      </c>
      <c r="F169" s="43">
        <v>45891</v>
      </c>
      <c r="G169" s="43">
        <v>75315</v>
      </c>
      <c r="H169" s="43">
        <v>90670</v>
      </c>
      <c r="I169" s="43">
        <v>118741</v>
      </c>
      <c r="J169" s="43">
        <v>185560</v>
      </c>
      <c r="K169" s="43">
        <v>-20300</v>
      </c>
      <c r="L169" s="43">
        <v>-20300</v>
      </c>
      <c r="M169" s="43">
        <v>-20300</v>
      </c>
      <c r="N169" s="43">
        <v>-20300</v>
      </c>
      <c r="O169" s="43">
        <v>-20300</v>
      </c>
    </row>
    <row r="170" spans="1:15" ht="18" thickBot="1" thickTop="1">
      <c r="A170" s="8">
        <v>5</v>
      </c>
      <c r="C170" s="45" t="str">
        <f>INDEX('[2]world'!$D$3:$D$400,MATCH(D170,'[2]world'!$B$3:$B$400,0))</f>
        <v>LIT</v>
      </c>
      <c r="D170" s="32" t="s">
        <v>252</v>
      </c>
      <c r="E170" s="43">
        <v>-37009</v>
      </c>
      <c r="F170" s="43">
        <v>18271</v>
      </c>
      <c r="G170" s="43">
        <v>26607</v>
      </c>
      <c r="H170" s="43">
        <v>38439</v>
      </c>
      <c r="I170" s="43">
        <v>38264</v>
      </c>
      <c r="J170" s="43">
        <v>38764</v>
      </c>
      <c r="K170" s="43">
        <v>33160</v>
      </c>
      <c r="L170" s="43">
        <v>-98795</v>
      </c>
      <c r="M170" s="43">
        <v>-105528</v>
      </c>
      <c r="N170" s="43">
        <v>-35840</v>
      </c>
      <c r="O170" s="43">
        <v>-35495</v>
      </c>
    </row>
    <row r="171" spans="1:15" ht="18" thickBot="1" thickTop="1">
      <c r="A171" s="8">
        <v>5</v>
      </c>
      <c r="C171" s="45" t="str">
        <f>INDEX('[2]world'!$D$3:$D$400,MATCH(D171,'[2]world'!$B$3:$B$400,0))</f>
        <v>Lux</v>
      </c>
      <c r="D171" s="32" t="s">
        <v>253</v>
      </c>
      <c r="E171" s="43">
        <v>2812</v>
      </c>
      <c r="F171" s="43">
        <v>11078</v>
      </c>
      <c r="G171" s="43">
        <v>4035</v>
      </c>
      <c r="H171" s="43">
        <v>20601</v>
      </c>
      <c r="I171" s="43">
        <v>6012</v>
      </c>
      <c r="J171" s="43">
        <v>1840</v>
      </c>
      <c r="K171" s="43">
        <v>11867</v>
      </c>
      <c r="L171" s="43">
        <v>19923</v>
      </c>
      <c r="M171" s="43">
        <v>19895</v>
      </c>
      <c r="N171" s="43">
        <v>14445</v>
      </c>
      <c r="O171" s="43">
        <v>42469</v>
      </c>
    </row>
    <row r="172" spans="1:15" ht="18" thickBot="1" thickTop="1">
      <c r="A172" s="8">
        <v>5</v>
      </c>
      <c r="C172" s="45" t="str">
        <f>INDEX('[2]world'!$D$3:$D$400,MATCH(D172,'[2]world'!$B$3:$B$400,0))</f>
        <v>Makao</v>
      </c>
      <c r="D172" s="32" t="s">
        <v>254</v>
      </c>
      <c r="E172" s="43">
        <v>-32101.999999999996</v>
      </c>
      <c r="F172" s="43">
        <v>19608</v>
      </c>
      <c r="G172" s="43">
        <v>35839</v>
      </c>
      <c r="H172" s="43">
        <v>-7319</v>
      </c>
      <c r="I172" s="43">
        <v>-6386</v>
      </c>
      <c r="J172" s="43">
        <v>32280</v>
      </c>
      <c r="K172" s="43">
        <v>36866</v>
      </c>
      <c r="L172" s="43">
        <v>18231</v>
      </c>
      <c r="M172" s="43">
        <v>19759</v>
      </c>
      <c r="N172" s="43">
        <v>42491</v>
      </c>
      <c r="O172" s="43">
        <v>50625</v>
      </c>
    </row>
    <row r="173" spans="1:15" ht="18" thickBot="1" thickTop="1">
      <c r="A173" s="8">
        <v>5</v>
      </c>
      <c r="C173" s="45" t="str">
        <f>INDEX('[2]world'!$D$3:$D$400,MATCH(D173,'[2]world'!$B$3:$B$400,0))</f>
        <v>Mak</v>
      </c>
      <c r="D173" s="32" t="s">
        <v>255</v>
      </c>
      <c r="E173" s="43">
        <v>-103814</v>
      </c>
      <c r="F173" s="43">
        <v>-50749</v>
      </c>
      <c r="G173" s="43">
        <v>-49736</v>
      </c>
      <c r="H173" s="43">
        <v>-8238</v>
      </c>
      <c r="I173" s="43">
        <v>-7352</v>
      </c>
      <c r="J173" s="43">
        <v>-84701</v>
      </c>
      <c r="K173" s="43">
        <v>-14952</v>
      </c>
      <c r="L173" s="43">
        <v>-27479</v>
      </c>
      <c r="M173" s="43">
        <v>-9000</v>
      </c>
      <c r="N173" s="43">
        <v>-4000</v>
      </c>
      <c r="O173" s="43">
        <v>2000</v>
      </c>
    </row>
    <row r="174" spans="1:15" ht="18" thickBot="1" thickTop="1">
      <c r="A174" s="8">
        <v>5</v>
      </c>
      <c r="C174" s="45" t="str">
        <f>INDEX('[2]world'!$D$3:$D$400,MATCH(D174,'[2]world'!$B$3:$B$400,0))</f>
        <v>Mada</v>
      </c>
      <c r="D174" s="32" t="s">
        <v>256</v>
      </c>
      <c r="E174" s="43">
        <v>0</v>
      </c>
      <c r="F174" s="43">
        <v>0</v>
      </c>
      <c r="G174" s="43">
        <v>-8000</v>
      </c>
      <c r="H174" s="43">
        <v>-19000</v>
      </c>
      <c r="I174" s="43">
        <v>-30000</v>
      </c>
      <c r="J174" s="43">
        <v>-8000</v>
      </c>
      <c r="K174" s="43">
        <v>-8000</v>
      </c>
      <c r="L174" s="43">
        <v>-7000</v>
      </c>
      <c r="M174" s="43">
        <v>-6000</v>
      </c>
      <c r="N174" s="43">
        <v>-5000</v>
      </c>
      <c r="O174" s="43">
        <v>-5000</v>
      </c>
    </row>
    <row r="175" spans="1:15" ht="18" thickBot="1" thickTop="1">
      <c r="A175" s="8">
        <v>5</v>
      </c>
      <c r="C175" s="45" t="str">
        <f>INDEX('[2]world'!$D$3:$D$400,MATCH(D175,'[2]world'!$B$3:$B$400,0))</f>
        <v>Mala</v>
      </c>
      <c r="D175" s="32" t="s">
        <v>257</v>
      </c>
      <c r="E175" s="43">
        <v>-3347</v>
      </c>
      <c r="F175" s="43">
        <v>-3125</v>
      </c>
      <c r="G175" s="43">
        <v>-5962</v>
      </c>
      <c r="H175" s="43">
        <v>60701</v>
      </c>
      <c r="I175" s="43">
        <v>21905</v>
      </c>
      <c r="J175" s="43">
        <v>-30009</v>
      </c>
      <c r="K175" s="43">
        <v>846079</v>
      </c>
      <c r="L175" s="43">
        <v>-897629</v>
      </c>
      <c r="M175" s="43">
        <v>-106143</v>
      </c>
      <c r="N175" s="43">
        <v>-20000</v>
      </c>
      <c r="O175" s="43">
        <v>-20000</v>
      </c>
    </row>
    <row r="176" spans="1:15" ht="18" thickBot="1" thickTop="1">
      <c r="A176" s="8">
        <v>5</v>
      </c>
      <c r="C176" s="45" t="str">
        <f>INDEX('[2]world'!$D$3:$D$400,MATCH(D176,'[2]world'!$B$3:$B$400,0))</f>
        <v>Maz</v>
      </c>
      <c r="D176" s="32" t="s">
        <v>258</v>
      </c>
      <c r="E176" s="43">
        <v>-533</v>
      </c>
      <c r="F176" s="43">
        <v>32708</v>
      </c>
      <c r="G176" s="43">
        <v>-2564</v>
      </c>
      <c r="H176" s="43">
        <v>-12483</v>
      </c>
      <c r="I176" s="43">
        <v>9352</v>
      </c>
      <c r="J176" s="43">
        <v>177869</v>
      </c>
      <c r="K176" s="43">
        <v>461353</v>
      </c>
      <c r="L176" s="43">
        <v>321797</v>
      </c>
      <c r="M176" s="43">
        <v>421939</v>
      </c>
      <c r="N176" s="43">
        <v>396662</v>
      </c>
      <c r="O176" s="43">
        <v>84494</v>
      </c>
    </row>
    <row r="177" spans="1:15" ht="18" thickBot="1" thickTop="1">
      <c r="A177" s="8">
        <v>5</v>
      </c>
      <c r="C177" s="45" t="str">
        <f>INDEX('[2]world'!$D$3:$D$400,MATCH(D177,'[2]world'!$B$3:$B$400,0))</f>
        <v>Mald</v>
      </c>
      <c r="D177" s="32" t="s">
        <v>259</v>
      </c>
      <c r="E177" s="43">
        <v>-116</v>
      </c>
      <c r="F177" s="43">
        <v>-581</v>
      </c>
      <c r="G177" s="43">
        <v>-2904</v>
      </c>
      <c r="H177" s="43">
        <v>2415</v>
      </c>
      <c r="I177" s="43">
        <v>0</v>
      </c>
      <c r="J177" s="43">
        <v>0</v>
      </c>
      <c r="K177" s="43">
        <v>-2605</v>
      </c>
      <c r="L177" s="43">
        <v>-3072</v>
      </c>
      <c r="M177" s="43">
        <v>-1100</v>
      </c>
      <c r="N177" s="43">
        <v>-105</v>
      </c>
      <c r="O177" s="43">
        <v>-53</v>
      </c>
    </row>
    <row r="178" spans="1:15" ht="18" thickBot="1" thickTop="1">
      <c r="A178" s="8">
        <v>5</v>
      </c>
      <c r="C178" s="45" t="str">
        <f>INDEX('[2]world'!$D$3:$D$400,MATCH(D178,'[2]world'!$B$3:$B$400,0))</f>
        <v>Mali</v>
      </c>
      <c r="D178" s="32" t="s">
        <v>260</v>
      </c>
      <c r="E178" s="43">
        <v>-49070</v>
      </c>
      <c r="F178" s="43">
        <v>-70243</v>
      </c>
      <c r="G178" s="43">
        <v>-98235</v>
      </c>
      <c r="H178" s="43">
        <v>-95585</v>
      </c>
      <c r="I178" s="43">
        <v>-174998</v>
      </c>
      <c r="J178" s="43">
        <v>-218064</v>
      </c>
      <c r="K178" s="43">
        <v>-480652</v>
      </c>
      <c r="L178" s="43">
        <v>-173489</v>
      </c>
      <c r="M178" s="43">
        <v>-141950</v>
      </c>
      <c r="N178" s="43">
        <v>-67110</v>
      </c>
      <c r="O178" s="43">
        <v>-100823</v>
      </c>
    </row>
    <row r="179" spans="1:15" ht="18" thickBot="1" thickTop="1">
      <c r="A179" s="8">
        <v>5</v>
      </c>
      <c r="C179" s="45" t="str">
        <f>INDEX('[2]world'!$D$3:$D$400,MATCH(D179,'[2]world'!$B$3:$B$400,0))</f>
        <v>Mal</v>
      </c>
      <c r="D179" s="32" t="s">
        <v>261</v>
      </c>
      <c r="E179" s="43">
        <v>-26208</v>
      </c>
      <c r="F179" s="43">
        <v>-26262</v>
      </c>
      <c r="G179" s="43">
        <v>-12297</v>
      </c>
      <c r="H179" s="43">
        <v>-9802</v>
      </c>
      <c r="I179" s="43">
        <v>4130</v>
      </c>
      <c r="J179" s="43">
        <v>5918</v>
      </c>
      <c r="K179" s="43">
        <v>2323</v>
      </c>
      <c r="L179" s="43">
        <v>6178</v>
      </c>
      <c r="M179" s="43">
        <v>2241</v>
      </c>
      <c r="N179" s="43">
        <v>8624</v>
      </c>
      <c r="O179" s="43">
        <v>5000</v>
      </c>
    </row>
    <row r="180" spans="1:15" ht="18" thickBot="1" thickTop="1">
      <c r="A180" s="8">
        <v>5</v>
      </c>
      <c r="C180" s="45" t="str">
        <f>INDEX('[2]world'!$D$3:$D$400,MATCH(D180,'[2]world'!$B$3:$B$400,0))</f>
        <v>Mavt</v>
      </c>
      <c r="D180" s="32" t="s">
        <v>262</v>
      </c>
      <c r="E180" s="43">
        <v>-1600</v>
      </c>
      <c r="F180" s="43">
        <v>-1820</v>
      </c>
      <c r="G180" s="43">
        <v>-2760</v>
      </c>
      <c r="H180" s="43">
        <v>-5950</v>
      </c>
      <c r="I180" s="43">
        <v>-9700</v>
      </c>
      <c r="J180" s="43">
        <v>-16100.000000000002</v>
      </c>
      <c r="K180" s="43">
        <v>-30300</v>
      </c>
      <c r="L180" s="43">
        <v>-14700</v>
      </c>
      <c r="M180" s="43">
        <v>9900</v>
      </c>
      <c r="N180" s="43">
        <v>30000</v>
      </c>
      <c r="O180" s="43">
        <v>9900</v>
      </c>
    </row>
    <row r="181" spans="1:15" ht="18" thickBot="1" thickTop="1">
      <c r="A181" s="8">
        <v>5</v>
      </c>
      <c r="C181" s="45" t="str">
        <f>INDEX('[2]world'!$D$3:$D$400,MATCH(D181,'[2]world'!$B$3:$B$400,0))</f>
        <v>Mav</v>
      </c>
      <c r="D181" s="32" t="s">
        <v>263</v>
      </c>
      <c r="E181" s="43">
        <v>-6030</v>
      </c>
      <c r="F181" s="43">
        <v>-30845</v>
      </c>
      <c r="G181" s="43">
        <v>-29131</v>
      </c>
      <c r="H181" s="43">
        <v>-20436</v>
      </c>
      <c r="I181" s="43">
        <v>-20579</v>
      </c>
      <c r="J181" s="43">
        <v>-21591</v>
      </c>
      <c r="K181" s="43">
        <v>-35927</v>
      </c>
      <c r="L181" s="43">
        <v>-5574</v>
      </c>
      <c r="M181" s="43">
        <v>-8816</v>
      </c>
      <c r="N181" s="43">
        <v>0</v>
      </c>
      <c r="O181" s="43">
        <v>0</v>
      </c>
    </row>
    <row r="182" spans="1:15" ht="18" thickBot="1" thickTop="1">
      <c r="A182" s="8">
        <v>5</v>
      </c>
      <c r="C182" s="45" t="str">
        <f>INDEX('[2]world'!$D$3:$D$400,MATCH(D182,'[2]world'!$B$3:$B$400,0))</f>
        <v>Mex</v>
      </c>
      <c r="D182" s="32" t="s">
        <v>264</v>
      </c>
      <c r="E182" s="43">
        <v>-7058</v>
      </c>
      <c r="F182" s="43">
        <v>-477861</v>
      </c>
      <c r="G182" s="43">
        <v>-1008355</v>
      </c>
      <c r="H182" s="43">
        <v>-838078</v>
      </c>
      <c r="I182" s="43">
        <v>-741071</v>
      </c>
      <c r="J182" s="43">
        <v>-1828743</v>
      </c>
      <c r="K182" s="43">
        <v>-1300597</v>
      </c>
      <c r="L182" s="43">
        <v>-1745347</v>
      </c>
      <c r="M182" s="43">
        <v>-1351404</v>
      </c>
      <c r="N182" s="43">
        <v>-2596157</v>
      </c>
      <c r="O182" s="43">
        <v>-1805238</v>
      </c>
    </row>
    <row r="183" spans="1:15" ht="18" thickBot="1" thickTop="1">
      <c r="A183" s="8">
        <v>5</v>
      </c>
      <c r="C183" s="45" t="str">
        <f>INDEX('[2]world'!$D$3:$D$400,MATCH(D183,'[2]world'!$B$3:$B$400,0))</f>
        <v>Micr</v>
      </c>
      <c r="D183" s="32" t="s">
        <v>265</v>
      </c>
      <c r="E183" s="43">
        <v>0</v>
      </c>
      <c r="F183" s="43">
        <v>0</v>
      </c>
      <c r="G183" s="43">
        <v>0</v>
      </c>
      <c r="H183" s="43">
        <v>-7997</v>
      </c>
      <c r="I183" s="43">
        <v>-548</v>
      </c>
      <c r="J183" s="43">
        <v>0</v>
      </c>
      <c r="K183" s="43">
        <v>-2461</v>
      </c>
      <c r="L183" s="43">
        <v>-2234</v>
      </c>
      <c r="M183" s="43">
        <v>-13618</v>
      </c>
      <c r="N183" s="43">
        <v>-9713</v>
      </c>
      <c r="O183" s="43">
        <v>-9000</v>
      </c>
    </row>
    <row r="184" spans="1:15" ht="18" thickBot="1" thickTop="1">
      <c r="A184" s="8">
        <v>5</v>
      </c>
      <c r="C184" s="45" t="str">
        <f>INDEX('[2]world'!$D$3:$D$400,MATCH(D184,'[2]world'!$B$3:$B$400,0))</f>
        <v>MD</v>
      </c>
      <c r="D184" s="32" t="s">
        <v>266</v>
      </c>
      <c r="E184" s="43">
        <v>182250</v>
      </c>
      <c r="F184" s="43">
        <v>119641</v>
      </c>
      <c r="G184" s="43">
        <v>97362</v>
      </c>
      <c r="H184" s="43">
        <v>90252</v>
      </c>
      <c r="I184" s="43">
        <v>-5602</v>
      </c>
      <c r="J184" s="43">
        <v>-318</v>
      </c>
      <c r="K184" s="43">
        <v>-89112</v>
      </c>
      <c r="L184" s="43">
        <v>-120756</v>
      </c>
      <c r="M184" s="43">
        <v>-252500</v>
      </c>
      <c r="N184" s="43">
        <v>-320000</v>
      </c>
      <c r="O184" s="43">
        <v>-171748</v>
      </c>
    </row>
    <row r="185" spans="1:15" ht="18" thickBot="1" thickTop="1">
      <c r="A185" s="8">
        <v>5</v>
      </c>
      <c r="C185" s="45" t="str">
        <f>INDEX('[2]world'!$D$3:$D$400,MATCH(D185,'[2]world'!$B$3:$B$400,0))</f>
        <v>Mong</v>
      </c>
      <c r="D185" s="32" t="s">
        <v>267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-88432</v>
      </c>
      <c r="M185" s="43">
        <v>-57726</v>
      </c>
      <c r="N185" s="43">
        <v>-15001</v>
      </c>
      <c r="O185" s="43">
        <v>-15001</v>
      </c>
    </row>
    <row r="186" spans="1:15" ht="18" thickBot="1" thickTop="1">
      <c r="A186" s="8">
        <v>5</v>
      </c>
      <c r="C186" s="45" t="str">
        <f>INDEX('[2]world'!$D$3:$D$400,MATCH(D186,'[2]world'!$B$3:$B$400,0))</f>
        <v>Mon</v>
      </c>
      <c r="D186" s="32" t="s">
        <v>268</v>
      </c>
      <c r="E186" s="43">
        <v>13782</v>
      </c>
      <c r="F186" s="43">
        <v>16467</v>
      </c>
      <c r="G186" s="43">
        <v>-8315</v>
      </c>
      <c r="H186" s="43">
        <v>12094</v>
      </c>
      <c r="I186" s="43">
        <v>9996</v>
      </c>
      <c r="J186" s="43">
        <v>-16244</v>
      </c>
      <c r="K186" s="43">
        <v>17742</v>
      </c>
      <c r="L186" s="43">
        <v>11346</v>
      </c>
      <c r="M186" s="43">
        <v>-32450.000000000004</v>
      </c>
      <c r="N186" s="43">
        <v>-20632</v>
      </c>
      <c r="O186" s="43">
        <v>-2508</v>
      </c>
    </row>
    <row r="187" spans="1:15" ht="18" thickBot="1" thickTop="1">
      <c r="A187" s="8">
        <v>5</v>
      </c>
      <c r="C187" s="45" t="str">
        <f>INDEX('[2]world'!$D$3:$D$400,MATCH(D187,'[2]world'!$B$3:$B$400,0))</f>
        <v>Moro</v>
      </c>
      <c r="D187" s="32" t="s">
        <v>269</v>
      </c>
      <c r="E187" s="43">
        <v>-12967</v>
      </c>
      <c r="F187" s="43">
        <v>-205359</v>
      </c>
      <c r="G187" s="43">
        <v>-217745</v>
      </c>
      <c r="H187" s="43">
        <v>-442972</v>
      </c>
      <c r="I187" s="43">
        <v>-171621</v>
      </c>
      <c r="J187" s="43">
        <v>-50000</v>
      </c>
      <c r="K187" s="43">
        <v>-250000</v>
      </c>
      <c r="L187" s="43">
        <v>-450000</v>
      </c>
      <c r="M187" s="43">
        <v>-500000</v>
      </c>
      <c r="N187" s="43">
        <v>-614000</v>
      </c>
      <c r="O187" s="43">
        <v>-675000</v>
      </c>
    </row>
    <row r="188" spans="1:15" ht="18" thickBot="1" thickTop="1">
      <c r="A188" s="8">
        <v>5</v>
      </c>
      <c r="C188" s="45" t="str">
        <f>INDEX('[2]world'!$D$3:$D$400,MATCH(D188,'[2]world'!$B$3:$B$400,0))</f>
        <v>Moza</v>
      </c>
      <c r="D188" s="32" t="s">
        <v>270</v>
      </c>
      <c r="E188" s="43">
        <v>-23500</v>
      </c>
      <c r="F188" s="43">
        <v>-23500</v>
      </c>
      <c r="G188" s="43">
        <v>-23500</v>
      </c>
      <c r="H188" s="43">
        <v>-23500</v>
      </c>
      <c r="I188" s="43">
        <v>87373</v>
      </c>
      <c r="J188" s="43">
        <v>-373366</v>
      </c>
      <c r="K188" s="43">
        <v>-1300000</v>
      </c>
      <c r="L188" s="43">
        <v>650000</v>
      </c>
      <c r="M188" s="43">
        <v>75000</v>
      </c>
      <c r="N188" s="43">
        <v>-20000</v>
      </c>
      <c r="O188" s="43">
        <v>-20000</v>
      </c>
    </row>
    <row r="189" spans="1:15" ht="18" thickBot="1" thickTop="1">
      <c r="A189" s="8">
        <v>5</v>
      </c>
      <c r="C189" s="45" t="str">
        <f>INDEX('[2]world'!$D$3:$D$400,MATCH(D189,'[2]world'!$B$3:$B$400,0))</f>
        <v>Mya</v>
      </c>
      <c r="D189" s="32" t="s">
        <v>271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-54660</v>
      </c>
      <c r="K189" s="43">
        <v>-136990</v>
      </c>
      <c r="L189" s="43">
        <v>-125820</v>
      </c>
      <c r="M189" s="43">
        <v>4000</v>
      </c>
      <c r="N189" s="43">
        <v>-1000000</v>
      </c>
      <c r="O189" s="43">
        <v>-500000</v>
      </c>
    </row>
    <row r="190" spans="1:15" ht="18" thickBot="1" thickTop="1">
      <c r="A190" s="8">
        <v>5</v>
      </c>
      <c r="C190" s="45" t="str">
        <f>INDEX('[2]world'!$D$3:$D$400,MATCH(D190,'[2]world'!$B$3:$B$400,0))</f>
        <v>Nam</v>
      </c>
      <c r="D190" s="32" t="s">
        <v>272</v>
      </c>
      <c r="E190" s="43">
        <v>0</v>
      </c>
      <c r="F190" s="43">
        <v>0</v>
      </c>
      <c r="G190" s="43">
        <v>-870</v>
      </c>
      <c r="H190" s="43">
        <v>-2825</v>
      </c>
      <c r="I190" s="43">
        <v>-44585</v>
      </c>
      <c r="J190" s="43">
        <v>-29139</v>
      </c>
      <c r="K190" s="43">
        <v>74791</v>
      </c>
      <c r="L190" s="43">
        <v>23492</v>
      </c>
      <c r="M190" s="43">
        <v>35497</v>
      </c>
      <c r="N190" s="43">
        <v>-8194</v>
      </c>
      <c r="O190" s="43">
        <v>-1494</v>
      </c>
    </row>
    <row r="191" spans="1:15" ht="18" thickBot="1" thickTop="1">
      <c r="A191" s="8">
        <v>5</v>
      </c>
      <c r="C191" s="45" t="str">
        <f>INDEX('[2]world'!$D$3:$D$400,MATCH(D191,'[2]world'!$B$3:$B$400,0))</f>
        <v>Nep</v>
      </c>
      <c r="D191" s="32" t="s">
        <v>273</v>
      </c>
      <c r="E191" s="43">
        <v>-80232</v>
      </c>
      <c r="F191" s="43">
        <v>-70000</v>
      </c>
      <c r="G191" s="43">
        <v>-21075</v>
      </c>
      <c r="H191" s="43">
        <v>-5799</v>
      </c>
      <c r="I191" s="43">
        <v>-41002</v>
      </c>
      <c r="J191" s="43">
        <v>-101147</v>
      </c>
      <c r="K191" s="43">
        <v>-144999</v>
      </c>
      <c r="L191" s="43">
        <v>-101002</v>
      </c>
      <c r="M191" s="43">
        <v>-99088</v>
      </c>
      <c r="N191" s="43">
        <v>-100000</v>
      </c>
      <c r="O191" s="43">
        <v>-100000</v>
      </c>
    </row>
    <row r="192" spans="1:15" ht="18" thickBot="1" thickTop="1">
      <c r="A192" s="8">
        <v>5</v>
      </c>
      <c r="C192" s="45" t="str">
        <f>INDEX('[2]world'!$D$3:$D$400,MATCH(D192,'[2]world'!$B$3:$B$400,0))</f>
        <v>ND</v>
      </c>
      <c r="D192" s="32" t="s">
        <v>274</v>
      </c>
      <c r="E192" s="43">
        <v>-22221</v>
      </c>
      <c r="F192" s="43">
        <v>11589</v>
      </c>
      <c r="G192" s="43">
        <v>54636</v>
      </c>
      <c r="H192" s="43">
        <v>179460</v>
      </c>
      <c r="I192" s="43">
        <v>180718</v>
      </c>
      <c r="J192" s="43">
        <v>79525</v>
      </c>
      <c r="K192" s="43">
        <v>133845</v>
      </c>
      <c r="L192" s="43">
        <v>220083</v>
      </c>
      <c r="M192" s="43">
        <v>153553</v>
      </c>
      <c r="N192" s="43">
        <v>144620</v>
      </c>
      <c r="O192" s="43">
        <v>50006</v>
      </c>
    </row>
    <row r="193" spans="1:15" ht="18" thickBot="1" thickTop="1">
      <c r="A193" s="8">
        <v>5</v>
      </c>
      <c r="C193" s="45" t="str">
        <f>INDEX('[2]world'!$D$3:$D$400,MATCH(D193,'[2]world'!$B$3:$B$400,0))</f>
        <v>NewC</v>
      </c>
      <c r="D193" s="32" t="s">
        <v>275</v>
      </c>
      <c r="E193" s="43">
        <v>2300</v>
      </c>
      <c r="F193" s="43">
        <v>3152</v>
      </c>
      <c r="G193" s="43">
        <v>881</v>
      </c>
      <c r="H193" s="43">
        <v>6424</v>
      </c>
      <c r="I193" s="43">
        <v>-1362</v>
      </c>
      <c r="J193" s="43">
        <v>-2130</v>
      </c>
      <c r="K193" s="43">
        <v>612</v>
      </c>
      <c r="L193" s="43">
        <v>5059</v>
      </c>
      <c r="M193" s="43">
        <v>6217</v>
      </c>
      <c r="N193" s="43">
        <v>5639</v>
      </c>
      <c r="O193" s="43">
        <v>6386</v>
      </c>
    </row>
    <row r="194" spans="1:15" ht="18" thickBot="1" thickTop="1">
      <c r="A194" s="8">
        <v>5</v>
      </c>
      <c r="C194" s="45" t="str">
        <f>INDEX('[2]world'!$D$3:$D$400,MATCH(D194,'[2]world'!$B$3:$B$400,0))</f>
        <v>NZ</v>
      </c>
      <c r="D194" s="32" t="s">
        <v>276</v>
      </c>
      <c r="E194" s="43">
        <v>42267</v>
      </c>
      <c r="F194" s="43">
        <v>43754</v>
      </c>
      <c r="G194" s="43">
        <v>3106</v>
      </c>
      <c r="H194" s="43">
        <v>81117</v>
      </c>
      <c r="I194" s="43">
        <v>-75484</v>
      </c>
      <c r="J194" s="43">
        <v>-2851</v>
      </c>
      <c r="K194" s="43">
        <v>-8623</v>
      </c>
      <c r="L194" s="43">
        <v>119496</v>
      </c>
      <c r="M194" s="43">
        <v>42986</v>
      </c>
      <c r="N194" s="43">
        <v>136370</v>
      </c>
      <c r="O194" s="43">
        <v>65004.00000000001</v>
      </c>
    </row>
    <row r="195" spans="1:15" ht="18" thickBot="1" thickTop="1">
      <c r="A195" s="8">
        <v>5</v>
      </c>
      <c r="C195" s="45" t="str">
        <f>INDEX('[2]world'!$D$3:$D$400,MATCH(D195,'[2]world'!$B$3:$B$400,0))</f>
        <v>Nik</v>
      </c>
      <c r="D195" s="32" t="s">
        <v>277</v>
      </c>
      <c r="E195" s="43">
        <v>-11000</v>
      </c>
      <c r="F195" s="43">
        <v>-14000</v>
      </c>
      <c r="G195" s="43">
        <v>-19000</v>
      </c>
      <c r="H195" s="43">
        <v>-40006</v>
      </c>
      <c r="I195" s="43">
        <v>-59950</v>
      </c>
      <c r="J195" s="43">
        <v>-110150</v>
      </c>
      <c r="K195" s="43">
        <v>-155700</v>
      </c>
      <c r="L195" s="43">
        <v>-113950</v>
      </c>
      <c r="M195" s="43">
        <v>-157800</v>
      </c>
      <c r="N195" s="43">
        <v>-206400</v>
      </c>
      <c r="O195" s="43">
        <v>-200000</v>
      </c>
    </row>
    <row r="196" spans="1:15" ht="18" thickBot="1" thickTop="1">
      <c r="A196" s="8">
        <v>5</v>
      </c>
      <c r="C196" s="45" t="str">
        <f>INDEX('[2]world'!$D$3:$D$400,MATCH(D196,'[2]world'!$B$3:$B$400,0))</f>
        <v>Nig</v>
      </c>
      <c r="D196" s="32" t="s">
        <v>278</v>
      </c>
      <c r="E196" s="43">
        <v>-25124</v>
      </c>
      <c r="F196" s="43">
        <v>-11545</v>
      </c>
      <c r="G196" s="43">
        <v>-11545</v>
      </c>
      <c r="H196" s="43">
        <v>-13763</v>
      </c>
      <c r="I196" s="43">
        <v>-18138</v>
      </c>
      <c r="J196" s="43">
        <v>-92946</v>
      </c>
      <c r="K196" s="43">
        <v>-91917</v>
      </c>
      <c r="L196" s="43">
        <v>-2679</v>
      </c>
      <c r="M196" s="43">
        <v>24056</v>
      </c>
      <c r="N196" s="43">
        <v>-28497</v>
      </c>
      <c r="O196" s="43">
        <v>-28497</v>
      </c>
    </row>
    <row r="197" spans="1:15" ht="18" thickBot="1" thickTop="1">
      <c r="A197" s="8">
        <v>5</v>
      </c>
      <c r="C197" s="45" t="str">
        <f>INDEX('[2]world'!$D$3:$D$400,MATCH(D197,'[2]world'!$B$3:$B$400,0))</f>
        <v>Nir</v>
      </c>
      <c r="D197" s="32" t="s">
        <v>279</v>
      </c>
      <c r="E197" s="43">
        <v>2706</v>
      </c>
      <c r="F197" s="43">
        <v>1020.9999999999999</v>
      </c>
      <c r="G197" s="43">
        <v>-43347</v>
      </c>
      <c r="H197" s="43">
        <v>-38526</v>
      </c>
      <c r="I197" s="43">
        <v>854649</v>
      </c>
      <c r="J197" s="43">
        <v>-671640</v>
      </c>
      <c r="K197" s="43">
        <v>-91407</v>
      </c>
      <c r="L197" s="43">
        <v>-95769</v>
      </c>
      <c r="M197" s="43">
        <v>-95027</v>
      </c>
      <c r="N197" s="43">
        <v>-170000</v>
      </c>
      <c r="O197" s="43">
        <v>-300000</v>
      </c>
    </row>
    <row r="198" spans="1:15" ht="18" thickBot="1" thickTop="1">
      <c r="A198" s="8">
        <v>5</v>
      </c>
      <c r="C198" s="45" t="str">
        <f>INDEX('[2]world'!$D$3:$D$400,MATCH(D198,'[2]world'!$B$3:$B$400,0))</f>
        <v>NOR</v>
      </c>
      <c r="D198" s="32" t="s">
        <v>280</v>
      </c>
      <c r="E198" s="43">
        <v>-10165</v>
      </c>
      <c r="F198" s="43">
        <v>-2799</v>
      </c>
      <c r="G198" s="43">
        <v>5034</v>
      </c>
      <c r="H198" s="43">
        <v>15995</v>
      </c>
      <c r="I198" s="43">
        <v>20040</v>
      </c>
      <c r="J198" s="43">
        <v>24512</v>
      </c>
      <c r="K198" s="43">
        <v>33944</v>
      </c>
      <c r="L198" s="43">
        <v>42356</v>
      </c>
      <c r="M198" s="43">
        <v>58684</v>
      </c>
      <c r="N198" s="43">
        <v>67246</v>
      </c>
      <c r="O198" s="43">
        <v>171232</v>
      </c>
    </row>
    <row r="199" spans="1:15" ht="18" thickBot="1" thickTop="1">
      <c r="A199" s="8">
        <v>5</v>
      </c>
      <c r="C199" s="45" t="str">
        <f>INDEX('[2]world'!$D$3:$D$400,MATCH(D199,'[2]world'!$B$3:$B$400,0))</f>
        <v>Oman</v>
      </c>
      <c r="D199" s="32" t="s">
        <v>281</v>
      </c>
      <c r="E199" s="43">
        <v>-10000</v>
      </c>
      <c r="F199" s="43">
        <v>-10000</v>
      </c>
      <c r="G199" s="43">
        <v>-5000</v>
      </c>
      <c r="H199" s="43">
        <v>25470</v>
      </c>
      <c r="I199" s="43">
        <v>76409</v>
      </c>
      <c r="J199" s="43">
        <v>81500</v>
      </c>
      <c r="K199" s="43">
        <v>9000</v>
      </c>
      <c r="L199" s="43">
        <v>65500</v>
      </c>
      <c r="M199" s="43">
        <v>-228935</v>
      </c>
      <c r="N199" s="43">
        <v>-50000</v>
      </c>
      <c r="O199" s="43">
        <v>153003</v>
      </c>
    </row>
    <row r="200" spans="1:15" ht="18" thickBot="1" thickTop="1">
      <c r="A200" s="8">
        <v>5</v>
      </c>
      <c r="C200" s="45" t="str">
        <f>INDEX('[2]world'!$D$3:$D$400,MATCH(D200,'[2]world'!$B$3:$B$400,0))</f>
        <v>Pak</v>
      </c>
      <c r="D200" s="32" t="s">
        <v>282</v>
      </c>
      <c r="E200" s="43">
        <v>-16702</v>
      </c>
      <c r="F200" s="43">
        <v>-93268</v>
      </c>
      <c r="G200" s="43">
        <v>-209982</v>
      </c>
      <c r="H200" s="43">
        <v>-138106</v>
      </c>
      <c r="I200" s="43">
        <v>700000</v>
      </c>
      <c r="J200" s="43">
        <v>1345232</v>
      </c>
      <c r="K200" s="43">
        <v>139787</v>
      </c>
      <c r="L200" s="43">
        <v>-1499998</v>
      </c>
      <c r="M200" s="43">
        <v>-187332</v>
      </c>
      <c r="N200" s="43">
        <v>-1750002</v>
      </c>
      <c r="O200" s="43">
        <v>-1999998</v>
      </c>
    </row>
    <row r="201" spans="1:15" ht="18" thickBot="1" thickTop="1">
      <c r="A201" s="8">
        <v>5</v>
      </c>
      <c r="C201" s="45" t="str">
        <f>INDEX('[2]world'!$D$3:$D$400,MATCH(D201,'[2]world'!$B$3:$B$400,0))</f>
        <v>Pan</v>
      </c>
      <c r="D201" s="32" t="s">
        <v>283</v>
      </c>
      <c r="E201" s="43">
        <v>-5200</v>
      </c>
      <c r="F201" s="43">
        <v>-9250</v>
      </c>
      <c r="G201" s="43">
        <v>-9250</v>
      </c>
      <c r="H201" s="43">
        <v>-9900</v>
      </c>
      <c r="I201" s="43">
        <v>-430</v>
      </c>
      <c r="J201" s="43">
        <v>-10000</v>
      </c>
      <c r="K201" s="43">
        <v>-15000</v>
      </c>
      <c r="L201" s="43">
        <v>8000</v>
      </c>
      <c r="M201" s="43">
        <v>11000</v>
      </c>
      <c r="N201" s="43">
        <v>8000</v>
      </c>
      <c r="O201" s="43">
        <v>11000</v>
      </c>
    </row>
    <row r="202" spans="1:15" ht="18" thickBot="1" thickTop="1">
      <c r="A202" s="8">
        <v>5</v>
      </c>
      <c r="C202" s="45" t="str">
        <f>INDEX('[2]world'!$D$3:$D$400,MATCH(D202,'[2]world'!$B$3:$B$400,0))</f>
        <v>Pap</v>
      </c>
      <c r="D202" s="32" t="s">
        <v>284</v>
      </c>
      <c r="E202" s="43">
        <v>-7675</v>
      </c>
      <c r="F202" s="43">
        <v>-4317</v>
      </c>
      <c r="G202" s="43">
        <v>2993</v>
      </c>
      <c r="H202" s="43">
        <v>-7352</v>
      </c>
      <c r="I202" s="43">
        <v>-8243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</row>
    <row r="203" spans="1:15" ht="18" thickBot="1" thickTop="1">
      <c r="A203" s="8">
        <v>5</v>
      </c>
      <c r="C203" s="45" t="str">
        <f>INDEX('[2]world'!$D$3:$D$400,MATCH(D203,'[2]world'!$B$3:$B$400,0))</f>
        <v>Par</v>
      </c>
      <c r="D203" s="32" t="s">
        <v>285</v>
      </c>
      <c r="E203" s="43">
        <v>-73170</v>
      </c>
      <c r="F203" s="43">
        <v>-69195</v>
      </c>
      <c r="G203" s="43">
        <v>-64534.00000000001</v>
      </c>
      <c r="H203" s="43">
        <v>-57676</v>
      </c>
      <c r="I203" s="43">
        <v>-45421</v>
      </c>
      <c r="J203" s="43">
        <v>-20790</v>
      </c>
      <c r="K203" s="43">
        <v>-16904</v>
      </c>
      <c r="L203" s="43">
        <v>-30440</v>
      </c>
      <c r="M203" s="43">
        <v>-42970</v>
      </c>
      <c r="N203" s="43">
        <v>-44556</v>
      </c>
      <c r="O203" s="43">
        <v>-40000</v>
      </c>
    </row>
    <row r="204" spans="1:15" ht="18" thickBot="1" thickTop="1">
      <c r="A204" s="8">
        <v>5</v>
      </c>
      <c r="C204" s="45" t="str">
        <f>INDEX('[2]world'!$D$3:$D$400,MATCH(D204,'[2]world'!$B$3:$B$400,0))</f>
        <v>Peru</v>
      </c>
      <c r="D204" s="32" t="s">
        <v>286</v>
      </c>
      <c r="E204" s="43">
        <v>0</v>
      </c>
      <c r="F204" s="43">
        <v>0</v>
      </c>
      <c r="G204" s="43">
        <v>0</v>
      </c>
      <c r="H204" s="43">
        <v>0</v>
      </c>
      <c r="I204" s="43">
        <v>-36000</v>
      </c>
      <c r="J204" s="43">
        <v>-80000</v>
      </c>
      <c r="K204" s="43">
        <v>-180000</v>
      </c>
      <c r="L204" s="43">
        <v>-300000</v>
      </c>
      <c r="M204" s="43">
        <v>-350000</v>
      </c>
      <c r="N204" s="43">
        <v>-624999</v>
      </c>
      <c r="O204" s="43">
        <v>-724999</v>
      </c>
    </row>
    <row r="205" spans="1:15" ht="18" thickBot="1" thickTop="1">
      <c r="A205" s="8">
        <v>5</v>
      </c>
      <c r="C205" s="45" t="str">
        <f>INDEX('[2]world'!$D$3:$D$400,MATCH(D205,'[2]world'!$B$3:$B$400,0))</f>
        <v>Fil</v>
      </c>
      <c r="D205" s="32" t="s">
        <v>287</v>
      </c>
      <c r="E205" s="43">
        <v>0</v>
      </c>
      <c r="F205" s="43">
        <v>0</v>
      </c>
      <c r="G205" s="43">
        <v>-272134</v>
      </c>
      <c r="H205" s="43">
        <v>-238011</v>
      </c>
      <c r="I205" s="43">
        <v>-313865</v>
      </c>
      <c r="J205" s="43">
        <v>-176977</v>
      </c>
      <c r="K205" s="43">
        <v>-298965</v>
      </c>
      <c r="L205" s="43">
        <v>-695162</v>
      </c>
      <c r="M205" s="43">
        <v>-775924</v>
      </c>
      <c r="N205" s="43">
        <v>-1127900</v>
      </c>
      <c r="O205" s="43">
        <v>-1233365</v>
      </c>
    </row>
    <row r="206" spans="1:15" ht="18" thickBot="1" thickTop="1">
      <c r="A206" s="8">
        <v>5</v>
      </c>
      <c r="C206" s="45" t="str">
        <f>INDEX('[2]world'!$D$3:$D$400,MATCH(D206,'[2]world'!$B$3:$B$400,0))</f>
        <v>PL</v>
      </c>
      <c r="D206" s="32" t="s">
        <v>288</v>
      </c>
      <c r="E206" s="43">
        <v>-828585</v>
      </c>
      <c r="F206" s="43">
        <v>316588</v>
      </c>
      <c r="G206" s="43">
        <v>17840</v>
      </c>
      <c r="H206" s="43">
        <v>-107626</v>
      </c>
      <c r="I206" s="43">
        <v>-117501</v>
      </c>
      <c r="J206" s="43">
        <v>-94406</v>
      </c>
      <c r="K206" s="43">
        <v>-249648</v>
      </c>
      <c r="L206" s="43">
        <v>-235011</v>
      </c>
      <c r="M206" s="43">
        <v>-199180</v>
      </c>
      <c r="N206" s="43">
        <v>-104072</v>
      </c>
      <c r="O206" s="43">
        <v>55644</v>
      </c>
    </row>
    <row r="207" spans="1:15" ht="18" thickBot="1" thickTop="1">
      <c r="A207" s="8">
        <v>5</v>
      </c>
      <c r="C207" s="45" t="str">
        <f>INDEX('[2]world'!$D$3:$D$400,MATCH(D207,'[2]world'!$B$3:$B$400,0))</f>
        <v>PR</v>
      </c>
      <c r="D207" s="32" t="s">
        <v>289</v>
      </c>
      <c r="E207" s="43">
        <v>-329412</v>
      </c>
      <c r="F207" s="43">
        <v>-547884</v>
      </c>
      <c r="G207" s="43">
        <v>-701600</v>
      </c>
      <c r="H207" s="43">
        <v>108187</v>
      </c>
      <c r="I207" s="43">
        <v>198629</v>
      </c>
      <c r="J207" s="43">
        <v>-66894</v>
      </c>
      <c r="K207" s="43">
        <v>-147873</v>
      </c>
      <c r="L207" s="43">
        <v>149122</v>
      </c>
      <c r="M207" s="43">
        <v>173604</v>
      </c>
      <c r="N207" s="43">
        <v>180000</v>
      </c>
      <c r="O207" s="43">
        <v>150002</v>
      </c>
    </row>
    <row r="208" spans="1:15" ht="18" thickBot="1" thickTop="1">
      <c r="A208" s="8">
        <v>5</v>
      </c>
      <c r="C208" s="45" t="str">
        <f>INDEX('[2]world'!$D$3:$D$400,MATCH(D208,'[2]world'!$B$3:$B$400,0))</f>
        <v>Puer</v>
      </c>
      <c r="D208" s="32" t="s">
        <v>290</v>
      </c>
      <c r="E208" s="43">
        <v>-209139</v>
      </c>
      <c r="F208" s="43">
        <v>-91203</v>
      </c>
      <c r="G208" s="43">
        <v>-134387</v>
      </c>
      <c r="H208" s="43">
        <v>-40688</v>
      </c>
      <c r="I208" s="43">
        <v>-19410</v>
      </c>
      <c r="J208" s="43">
        <v>-48916</v>
      </c>
      <c r="K208" s="43">
        <v>-54766</v>
      </c>
      <c r="L208" s="43">
        <v>-4495</v>
      </c>
      <c r="M208" s="43">
        <v>-25208</v>
      </c>
      <c r="N208" s="43">
        <v>-153662</v>
      </c>
      <c r="O208" s="43">
        <v>-145092</v>
      </c>
    </row>
    <row r="209" spans="1:15" ht="18" thickBot="1" thickTop="1">
      <c r="A209" s="8">
        <v>5</v>
      </c>
      <c r="C209" s="45" t="str">
        <f>INDEX('[2]world'!$D$3:$D$400,MATCH(D209,'[2]world'!$B$3:$B$400,0))</f>
        <v>Katar</v>
      </c>
      <c r="D209" s="32" t="s">
        <v>291</v>
      </c>
      <c r="E209" s="43">
        <v>4492</v>
      </c>
      <c r="F209" s="43">
        <v>16335</v>
      </c>
      <c r="G209" s="43">
        <v>20914</v>
      </c>
      <c r="H209" s="43">
        <v>34368</v>
      </c>
      <c r="I209" s="43">
        <v>28315</v>
      </c>
      <c r="J209" s="43">
        <v>101972</v>
      </c>
      <c r="K209" s="43">
        <v>57519</v>
      </c>
      <c r="L209" s="43">
        <v>-22455</v>
      </c>
      <c r="M209" s="43">
        <v>42841</v>
      </c>
      <c r="N209" s="43">
        <v>170403</v>
      </c>
      <c r="O209" s="43">
        <v>857090</v>
      </c>
    </row>
    <row r="210" spans="1:15" ht="18" thickBot="1" thickTop="1">
      <c r="A210" s="8">
        <v>5</v>
      </c>
      <c r="C210" s="45" t="str">
        <f>INDEX('[2]world'!$D$3:$D$400,MATCH(D210,'[2]world'!$B$3:$B$400,0))</f>
        <v>Rom</v>
      </c>
      <c r="D210" s="32" t="s">
        <v>292</v>
      </c>
      <c r="E210" s="43">
        <v>-259877</v>
      </c>
      <c r="F210" s="43">
        <v>-94766</v>
      </c>
      <c r="G210" s="43">
        <v>-20849</v>
      </c>
      <c r="H210" s="43">
        <v>-51100</v>
      </c>
      <c r="I210" s="43">
        <v>-62538</v>
      </c>
      <c r="J210" s="43">
        <v>-96535</v>
      </c>
      <c r="K210" s="43">
        <v>-120971</v>
      </c>
      <c r="L210" s="43">
        <v>-529205</v>
      </c>
      <c r="M210" s="43">
        <v>-300000</v>
      </c>
      <c r="N210" s="43">
        <v>-200000</v>
      </c>
      <c r="O210" s="43">
        <v>-100000</v>
      </c>
    </row>
    <row r="211" spans="1:15" ht="18" thickBot="1" thickTop="1">
      <c r="A211" s="8">
        <v>5</v>
      </c>
      <c r="C211" s="45" t="str">
        <f>INDEX('[2]world'!$D$3:$D$400,MATCH(D211,'[2]world'!$B$3:$B$400,0))</f>
        <v>RU</v>
      </c>
      <c r="D211" s="32" t="s">
        <v>293</v>
      </c>
      <c r="E211" s="43">
        <v>-973612</v>
      </c>
      <c r="F211" s="43">
        <v>-661068</v>
      </c>
      <c r="G211" s="43">
        <v>-277421</v>
      </c>
      <c r="H211" s="43">
        <v>-307272</v>
      </c>
      <c r="I211" s="43">
        <v>622887</v>
      </c>
      <c r="J211" s="43">
        <v>1107000</v>
      </c>
      <c r="K211" s="43">
        <v>906615</v>
      </c>
      <c r="L211" s="43">
        <v>2219718</v>
      </c>
      <c r="M211" s="43">
        <v>2208219</v>
      </c>
      <c r="N211" s="43">
        <v>1564426</v>
      </c>
      <c r="O211" s="43">
        <v>1135737</v>
      </c>
    </row>
    <row r="212" spans="1:15" ht="18" thickBot="1" thickTop="1">
      <c r="A212" s="8">
        <v>5</v>
      </c>
      <c r="C212" s="45" t="str">
        <f>INDEX('[2]world'!$D$3:$D$400,MATCH(D212,'[2]world'!$B$3:$B$400,0))</f>
        <v>Rua</v>
      </c>
      <c r="D212" s="32" t="s">
        <v>294</v>
      </c>
      <c r="E212" s="43">
        <v>0</v>
      </c>
      <c r="F212" s="43">
        <v>-160</v>
      </c>
      <c r="G212" s="43">
        <v>16</v>
      </c>
      <c r="H212" s="43">
        <v>-27</v>
      </c>
      <c r="I212" s="43">
        <v>-15</v>
      </c>
      <c r="J212" s="43">
        <v>-109870</v>
      </c>
      <c r="K212" s="43">
        <v>15327</v>
      </c>
      <c r="L212" s="43">
        <v>-1512790</v>
      </c>
      <c r="M212" s="43">
        <v>1815995</v>
      </c>
      <c r="N212" s="43">
        <v>5931</v>
      </c>
      <c r="O212" s="43">
        <v>15109</v>
      </c>
    </row>
    <row r="213" spans="1:15" ht="18" thickBot="1" thickTop="1">
      <c r="A213" s="8">
        <v>5</v>
      </c>
      <c r="C213" s="45" t="str">
        <f>INDEX('[2]world'!$D$3:$D$400,MATCH(D213,'[2]world'!$B$3:$B$400,0))</f>
        <v>Samoa</v>
      </c>
      <c r="D213" s="32" t="s">
        <v>295</v>
      </c>
      <c r="E213" s="43">
        <v>-1348</v>
      </c>
      <c r="F213" s="43">
        <v>-3152</v>
      </c>
      <c r="G213" s="43">
        <v>-5054</v>
      </c>
      <c r="H213" s="43">
        <v>-12546</v>
      </c>
      <c r="I213" s="43">
        <v>-15147</v>
      </c>
      <c r="J213" s="43">
        <v>-20170</v>
      </c>
      <c r="K213" s="43">
        <v>-16402</v>
      </c>
      <c r="L213" s="43">
        <v>-13023</v>
      </c>
      <c r="M213" s="43">
        <v>-14970</v>
      </c>
      <c r="N213" s="43">
        <v>-17906</v>
      </c>
      <c r="O213" s="43">
        <v>-15738</v>
      </c>
    </row>
    <row r="214" spans="1:15" ht="18" thickBot="1" thickTop="1">
      <c r="A214" s="8">
        <v>5</v>
      </c>
      <c r="C214" s="45" t="str">
        <f>INDEX('[2]world'!$D$3:$D$400,MATCH(D214,'[2]world'!$B$3:$B$400,0))</f>
        <v>SaPr</v>
      </c>
      <c r="D214" s="32" t="s">
        <v>296</v>
      </c>
      <c r="E214" s="43">
        <v>-3496</v>
      </c>
      <c r="F214" s="43">
        <v>-9168</v>
      </c>
      <c r="G214" s="43">
        <v>-1402</v>
      </c>
      <c r="H214" s="43">
        <v>-2239</v>
      </c>
      <c r="I214" s="43">
        <v>-752</v>
      </c>
      <c r="J214" s="43">
        <v>-5190</v>
      </c>
      <c r="K214" s="43">
        <v>-3185</v>
      </c>
      <c r="L214" s="43">
        <v>-4743</v>
      </c>
      <c r="M214" s="43">
        <v>-4860</v>
      </c>
      <c r="N214" s="43">
        <v>-7445</v>
      </c>
      <c r="O214" s="43">
        <v>-6496</v>
      </c>
    </row>
    <row r="215" spans="1:15" ht="18" thickBot="1" thickTop="1">
      <c r="A215" s="8">
        <v>5</v>
      </c>
      <c r="C215" s="45" t="str">
        <f>INDEX('[2]world'!$D$3:$D$400,MATCH(D215,'[2]world'!$B$3:$B$400,0))</f>
        <v>Saud</v>
      </c>
      <c r="D215" s="32" t="s">
        <v>297</v>
      </c>
      <c r="E215" s="43">
        <v>18719</v>
      </c>
      <c r="F215" s="43">
        <v>125935</v>
      </c>
      <c r="G215" s="43">
        <v>187426</v>
      </c>
      <c r="H215" s="43">
        <v>491875</v>
      </c>
      <c r="I215" s="43">
        <v>995676</v>
      </c>
      <c r="J215" s="43">
        <v>1391626</v>
      </c>
      <c r="K215" s="43">
        <v>538412</v>
      </c>
      <c r="L215" s="43">
        <v>-121508</v>
      </c>
      <c r="M215" s="43">
        <v>-876891</v>
      </c>
      <c r="N215" s="43">
        <v>1725803</v>
      </c>
      <c r="O215" s="43">
        <v>1055517</v>
      </c>
    </row>
    <row r="216" spans="1:15" ht="18" thickBot="1" thickTop="1">
      <c r="A216" s="8">
        <v>5</v>
      </c>
      <c r="C216" s="45" t="str">
        <f>INDEX('[2]world'!$D$3:$D$400,MATCH(D216,'[2]world'!$B$3:$B$400,0))</f>
        <v>Sen</v>
      </c>
      <c r="D216" s="32" t="s">
        <v>298</v>
      </c>
      <c r="E216" s="43">
        <v>44046</v>
      </c>
      <c r="F216" s="43">
        <v>50002</v>
      </c>
      <c r="G216" s="43">
        <v>86522</v>
      </c>
      <c r="H216" s="43">
        <v>65586</v>
      </c>
      <c r="I216" s="43">
        <v>-134783</v>
      </c>
      <c r="J216" s="43">
        <v>-85108</v>
      </c>
      <c r="K216" s="43">
        <v>-48235</v>
      </c>
      <c r="L216" s="43">
        <v>-56004</v>
      </c>
      <c r="M216" s="43">
        <v>-167889</v>
      </c>
      <c r="N216" s="43">
        <v>-120903</v>
      </c>
      <c r="O216" s="43">
        <v>-132842</v>
      </c>
    </row>
    <row r="217" spans="1:15" ht="18" thickBot="1" thickTop="1">
      <c r="A217" s="8">
        <v>5</v>
      </c>
      <c r="C217" s="45" t="str">
        <f>INDEX('[2]world'!$D$3:$D$400,MATCH(D217,'[2]world'!$B$3:$B$400,0))</f>
        <v>Ser</v>
      </c>
      <c r="D217" s="32" t="s">
        <v>299</v>
      </c>
      <c r="E217" s="43">
        <v>-50057</v>
      </c>
      <c r="F217" s="43">
        <v>-88140</v>
      </c>
      <c r="G217" s="43">
        <v>-89744</v>
      </c>
      <c r="H217" s="43">
        <v>-20651</v>
      </c>
      <c r="I217" s="43">
        <v>7680</v>
      </c>
      <c r="J217" s="43">
        <v>-10360</v>
      </c>
      <c r="K217" s="43">
        <v>27488</v>
      </c>
      <c r="L217" s="43">
        <v>450566</v>
      </c>
      <c r="M217" s="43">
        <v>-147889</v>
      </c>
      <c r="N217" s="43">
        <v>-338544</v>
      </c>
      <c r="O217" s="43">
        <v>0</v>
      </c>
    </row>
    <row r="218" spans="1:15" ht="18" thickBot="1" thickTop="1">
      <c r="A218" s="8">
        <v>5</v>
      </c>
      <c r="C218" s="45" t="str">
        <f>INDEX('[2]world'!$D$3:$D$400,MATCH(D218,'[2]world'!$B$3:$B$400,0))</f>
        <v>Sleo</v>
      </c>
      <c r="D218" s="32" t="s">
        <v>300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62745</v>
      </c>
      <c r="L218" s="43">
        <v>-450000</v>
      </c>
      <c r="M218" s="43">
        <v>-150000</v>
      </c>
      <c r="N218" s="43">
        <v>500000</v>
      </c>
      <c r="O218" s="43">
        <v>60000</v>
      </c>
    </row>
    <row r="219" spans="1:15" ht="18" thickBot="1" thickTop="1">
      <c r="A219" s="8">
        <v>5</v>
      </c>
      <c r="C219" s="45" t="str">
        <f>INDEX('[2]world'!$D$3:$D$400,MATCH(D219,'[2]world'!$B$3:$B$400,0))</f>
        <v>Sin</v>
      </c>
      <c r="D219" s="32" t="s">
        <v>301</v>
      </c>
      <c r="E219" s="43">
        <v>67991</v>
      </c>
      <c r="F219" s="43">
        <v>428</v>
      </c>
      <c r="G219" s="43">
        <v>-363</v>
      </c>
      <c r="H219" s="43">
        <v>5889</v>
      </c>
      <c r="I219" s="43">
        <v>14266</v>
      </c>
      <c r="J219" s="43">
        <v>154684</v>
      </c>
      <c r="K219" s="43">
        <v>121360</v>
      </c>
      <c r="L219" s="43">
        <v>231725</v>
      </c>
      <c r="M219" s="43">
        <v>253881</v>
      </c>
      <c r="N219" s="43">
        <v>232472</v>
      </c>
      <c r="O219" s="43">
        <v>721738</v>
      </c>
    </row>
    <row r="220" spans="1:15" ht="18" thickBot="1" thickTop="1">
      <c r="A220" s="8">
        <v>5</v>
      </c>
      <c r="C220" s="45" t="str">
        <f>INDEX('[2]world'!$D$3:$D$400,MATCH(D220,'[2]world'!$B$3:$B$400,0))</f>
        <v>SLO</v>
      </c>
      <c r="D220" s="32" t="s">
        <v>302</v>
      </c>
      <c r="E220" s="43">
        <v>22358</v>
      </c>
      <c r="F220" s="43">
        <v>-19527</v>
      </c>
      <c r="G220" s="43">
        <v>-48567</v>
      </c>
      <c r="H220" s="43">
        <v>-19518</v>
      </c>
      <c r="I220" s="43">
        <v>-9696</v>
      </c>
      <c r="J220" s="43">
        <v>-27724</v>
      </c>
      <c r="K220" s="43">
        <v>-35312</v>
      </c>
      <c r="L220" s="43">
        <v>-8838</v>
      </c>
      <c r="M220" s="43">
        <v>2560</v>
      </c>
      <c r="N220" s="43">
        <v>7502</v>
      </c>
      <c r="O220" s="43">
        <v>36684</v>
      </c>
    </row>
    <row r="221" spans="1:15" ht="18" thickBot="1" thickTop="1">
      <c r="A221" s="8">
        <v>5</v>
      </c>
      <c r="C221" s="45" t="str">
        <f>INDEX('[2]world'!$D$3:$D$400,MATCH(D221,'[2]world'!$B$3:$B$400,0))</f>
        <v>SLN</v>
      </c>
      <c r="D221" s="32" t="s">
        <v>303</v>
      </c>
      <c r="E221" s="43">
        <v>-23479</v>
      </c>
      <c r="F221" s="43">
        <v>-16004.000000000002</v>
      </c>
      <c r="G221" s="43">
        <v>-21785</v>
      </c>
      <c r="H221" s="43">
        <v>16833</v>
      </c>
      <c r="I221" s="43">
        <v>33768</v>
      </c>
      <c r="J221" s="43">
        <v>17348</v>
      </c>
      <c r="K221" s="43">
        <v>20761</v>
      </c>
      <c r="L221" s="43">
        <v>37738</v>
      </c>
      <c r="M221" s="43">
        <v>24206</v>
      </c>
      <c r="N221" s="43">
        <v>22519</v>
      </c>
      <c r="O221" s="43">
        <v>22000</v>
      </c>
    </row>
    <row r="222" spans="1:15" ht="18" thickBot="1" thickTop="1">
      <c r="A222" s="8">
        <v>5</v>
      </c>
      <c r="C222" s="45" t="str">
        <f>INDEX('[2]world'!$D$3:$D$400,MATCH(D222,'[2]world'!$B$3:$B$400,0))</f>
        <v>Sol</v>
      </c>
      <c r="D222" s="32" t="s">
        <v>304</v>
      </c>
      <c r="E222" s="43">
        <v>2660</v>
      </c>
      <c r="F222" s="43">
        <v>2450</v>
      </c>
      <c r="G222" s="43">
        <v>2302</v>
      </c>
      <c r="H222" s="43">
        <v>2154</v>
      </c>
      <c r="I222" s="43">
        <v>312</v>
      </c>
      <c r="J222" s="43">
        <v>0</v>
      </c>
      <c r="K222" s="43">
        <v>-1866</v>
      </c>
      <c r="L222" s="43">
        <v>-983</v>
      </c>
      <c r="M222" s="43">
        <v>-682</v>
      </c>
      <c r="N222" s="43">
        <v>0</v>
      </c>
      <c r="O222" s="43">
        <v>0</v>
      </c>
    </row>
    <row r="223" spans="1:15" ht="18" thickBot="1" thickTop="1">
      <c r="A223" s="8">
        <v>5</v>
      </c>
      <c r="C223" s="45" t="str">
        <f>INDEX('[2]world'!$D$3:$D$400,MATCH(D223,'[2]world'!$B$3:$B$400,0))</f>
        <v>Som</v>
      </c>
      <c r="D223" s="32" t="s">
        <v>305</v>
      </c>
      <c r="E223" s="43">
        <v>-1040</v>
      </c>
      <c r="F223" s="43">
        <v>-1046</v>
      </c>
      <c r="G223" s="43">
        <v>1489</v>
      </c>
      <c r="H223" s="43">
        <v>-6</v>
      </c>
      <c r="I223" s="43">
        <v>1587565</v>
      </c>
      <c r="J223" s="43">
        <v>-832045</v>
      </c>
      <c r="K223" s="43">
        <v>-632286</v>
      </c>
      <c r="L223" s="43">
        <v>-893365</v>
      </c>
      <c r="M223" s="43">
        <v>-100004</v>
      </c>
      <c r="N223" s="43">
        <v>-200000</v>
      </c>
      <c r="O223" s="43">
        <v>-300000</v>
      </c>
    </row>
    <row r="224" spans="1:15" ht="18" thickBot="1" thickTop="1">
      <c r="A224" s="8">
        <v>5</v>
      </c>
      <c r="C224" s="45" t="str">
        <f>INDEX('[2]world'!$D$3:$D$400,MATCH(D224,'[2]world'!$B$3:$B$400,0))</f>
        <v>SAR</v>
      </c>
      <c r="D224" s="32" t="s">
        <v>306</v>
      </c>
      <c r="E224" s="43">
        <v>12162</v>
      </c>
      <c r="F224" s="43">
        <v>95432</v>
      </c>
      <c r="G224" s="43">
        <v>207500</v>
      </c>
      <c r="H224" s="43">
        <v>237500</v>
      </c>
      <c r="I224" s="43">
        <v>75000</v>
      </c>
      <c r="J224" s="43">
        <v>181000</v>
      </c>
      <c r="K224" s="43">
        <v>-122712</v>
      </c>
      <c r="L224" s="43">
        <v>899821</v>
      </c>
      <c r="M224" s="43">
        <v>199604</v>
      </c>
      <c r="N224" s="43">
        <v>700001</v>
      </c>
      <c r="O224" s="43">
        <v>700001</v>
      </c>
    </row>
    <row r="225" spans="1:15" ht="18" thickBot="1" thickTop="1">
      <c r="A225" s="8">
        <v>5</v>
      </c>
      <c r="C225" s="45" t="str">
        <f>INDEX('[2]world'!$D$3:$D$400,MATCH(D225,'[2]world'!$B$3:$B$400,0))</f>
        <v>SP</v>
      </c>
      <c r="D225" s="32" t="s">
        <v>307</v>
      </c>
      <c r="E225" s="43">
        <v>-459011</v>
      </c>
      <c r="F225" s="43">
        <v>-193807</v>
      </c>
      <c r="G225" s="43">
        <v>-145936</v>
      </c>
      <c r="H225" s="43">
        <v>96990</v>
      </c>
      <c r="I225" s="43">
        <v>76903</v>
      </c>
      <c r="J225" s="43">
        <v>-43291</v>
      </c>
      <c r="K225" s="43">
        <v>-67671</v>
      </c>
      <c r="L225" s="43">
        <v>319268</v>
      </c>
      <c r="M225" s="43">
        <v>796019</v>
      </c>
      <c r="N225" s="43">
        <v>2829228</v>
      </c>
      <c r="O225" s="43">
        <v>2250005</v>
      </c>
    </row>
    <row r="226" spans="1:15" ht="18" thickBot="1" thickTop="1">
      <c r="A226" s="8">
        <v>5</v>
      </c>
      <c r="C226" s="45" t="str">
        <f>INDEX('[2]world'!$D$3:$D$400,MATCH(D226,'[2]world'!$B$3:$B$400,0))</f>
        <v>Sri</v>
      </c>
      <c r="D226" s="32" t="s">
        <v>308</v>
      </c>
      <c r="E226" s="43">
        <v>-75000</v>
      </c>
      <c r="F226" s="43">
        <v>-47500</v>
      </c>
      <c r="G226" s="43">
        <v>-38500</v>
      </c>
      <c r="H226" s="43">
        <v>-145000</v>
      </c>
      <c r="I226" s="43">
        <v>-237500</v>
      </c>
      <c r="J226" s="43">
        <v>-395500</v>
      </c>
      <c r="K226" s="43">
        <v>-137440</v>
      </c>
      <c r="L226" s="43">
        <v>-255780</v>
      </c>
      <c r="M226" s="43">
        <v>-400002</v>
      </c>
      <c r="N226" s="43">
        <v>-100001</v>
      </c>
      <c r="O226" s="43">
        <v>-249998</v>
      </c>
    </row>
    <row r="227" spans="1:15" ht="18" thickBot="1" thickTop="1">
      <c r="A227" s="8">
        <v>5</v>
      </c>
      <c r="C227" s="45" t="str">
        <f>INDEX('[2]world'!$D$3:$D$400,MATCH(D227,'[2]world'!$B$3:$B$400,0))</f>
        <v>SeLu</v>
      </c>
      <c r="D227" s="32" t="s">
        <v>309</v>
      </c>
      <c r="E227" s="43">
        <v>-12837</v>
      </c>
      <c r="F227" s="43">
        <v>-9430</v>
      </c>
      <c r="G227" s="43">
        <v>-8756</v>
      </c>
      <c r="H227" s="43">
        <v>-10844</v>
      </c>
      <c r="I227" s="43">
        <v>-9061</v>
      </c>
      <c r="J227" s="43">
        <v>-8678</v>
      </c>
      <c r="K227" s="43">
        <v>-4301</v>
      </c>
      <c r="L227" s="43">
        <v>-4769</v>
      </c>
      <c r="M227" s="43">
        <v>-940</v>
      </c>
      <c r="N227" s="43">
        <v>-631</v>
      </c>
      <c r="O227" s="43">
        <v>-1000</v>
      </c>
    </row>
    <row r="228" spans="1:15" ht="18" thickBot="1" thickTop="1">
      <c r="A228" s="8">
        <v>5</v>
      </c>
      <c r="C228" s="45" t="str">
        <f>INDEX('[2]world'!$D$3:$D$400,MATCH(D228,'[2]world'!$B$3:$B$400,0))</f>
        <v>SeGr</v>
      </c>
      <c r="D228" s="32" t="s">
        <v>310</v>
      </c>
      <c r="E228" s="43">
        <v>-5275</v>
      </c>
      <c r="F228" s="43">
        <v>-8750</v>
      </c>
      <c r="G228" s="43">
        <v>-9250</v>
      </c>
      <c r="H228" s="43">
        <v>-8000</v>
      </c>
      <c r="I228" s="43">
        <v>-7000</v>
      </c>
      <c r="J228" s="43">
        <v>-7000</v>
      </c>
      <c r="K228" s="43">
        <v>-6727</v>
      </c>
      <c r="L228" s="43">
        <v>-8307</v>
      </c>
      <c r="M228" s="43">
        <v>-7632</v>
      </c>
      <c r="N228" s="43">
        <v>-5000</v>
      </c>
      <c r="O228" s="43">
        <v>-5000</v>
      </c>
    </row>
    <row r="229" spans="1:15" ht="18" thickBot="1" thickTop="1">
      <c r="A229" s="8">
        <v>5</v>
      </c>
      <c r="C229" s="45" t="str">
        <f>INDEX('[2]world'!$D$3:$D$400,MATCH(D229,'[2]world'!$B$3:$B$400,0))</f>
        <v>Sudan</v>
      </c>
      <c r="D229" s="32" t="s">
        <v>311</v>
      </c>
      <c r="E229" s="43">
        <v>-10000</v>
      </c>
      <c r="F229" s="43">
        <v>-60930</v>
      </c>
      <c r="G229" s="43">
        <v>-81655</v>
      </c>
      <c r="H229" s="43">
        <v>175800</v>
      </c>
      <c r="I229" s="43">
        <v>328285</v>
      </c>
      <c r="J229" s="43">
        <v>415545</v>
      </c>
      <c r="K229" s="43">
        <v>-458934</v>
      </c>
      <c r="L229" s="43">
        <v>-168356</v>
      </c>
      <c r="M229" s="43">
        <v>-226854</v>
      </c>
      <c r="N229" s="43">
        <v>-531781</v>
      </c>
      <c r="O229" s="43">
        <v>135000</v>
      </c>
    </row>
    <row r="230" spans="1:15" ht="18" thickBot="1" thickTop="1">
      <c r="A230" s="8">
        <v>5</v>
      </c>
      <c r="C230" s="45" t="str">
        <f>INDEX('[2]world'!$D$3:$D$400,MATCH(D230,'[2]world'!$B$3:$B$400,0))</f>
        <v>Sur</v>
      </c>
      <c r="D230" s="32" t="s">
        <v>312</v>
      </c>
      <c r="E230" s="43">
        <v>-5416</v>
      </c>
      <c r="F230" s="43">
        <v>-11050</v>
      </c>
      <c r="G230" s="43">
        <v>-13862</v>
      </c>
      <c r="H230" s="43">
        <v>-56820</v>
      </c>
      <c r="I230" s="43">
        <v>-40352</v>
      </c>
      <c r="J230" s="43">
        <v>-31771</v>
      </c>
      <c r="K230" s="43">
        <v>-4845</v>
      </c>
      <c r="L230" s="43">
        <v>-3342</v>
      </c>
      <c r="M230" s="43">
        <v>-5655</v>
      </c>
      <c r="N230" s="43">
        <v>3</v>
      </c>
      <c r="O230" s="43">
        <v>-4998</v>
      </c>
    </row>
    <row r="231" spans="1:15" ht="18" thickBot="1" thickTop="1">
      <c r="A231" s="8">
        <v>5</v>
      </c>
      <c r="C231" s="45" t="str">
        <f>INDEX('[2]world'!$D$3:$D$400,MATCH(D231,'[2]world'!$B$3:$B$400,0))</f>
        <v>Sva</v>
      </c>
      <c r="D231" s="32" t="s">
        <v>313</v>
      </c>
      <c r="E231" s="43">
        <v>-1979</v>
      </c>
      <c r="F231" s="43">
        <v>-9908</v>
      </c>
      <c r="G231" s="43">
        <v>-9472</v>
      </c>
      <c r="H231" s="43">
        <v>-7872</v>
      </c>
      <c r="I231" s="43">
        <v>-9472</v>
      </c>
      <c r="J231" s="43">
        <v>-14496</v>
      </c>
      <c r="K231" s="43">
        <v>17149</v>
      </c>
      <c r="L231" s="43">
        <v>-38243</v>
      </c>
      <c r="M231" s="43">
        <v>-12000</v>
      </c>
      <c r="N231" s="43">
        <v>-46077</v>
      </c>
      <c r="O231" s="43">
        <v>-6000</v>
      </c>
    </row>
    <row r="232" spans="1:15" ht="18" thickBot="1" thickTop="1">
      <c r="A232" s="8">
        <v>5</v>
      </c>
      <c r="C232" s="45" t="str">
        <f>INDEX('[2]world'!$D$3:$D$400,MATCH(D232,'[2]world'!$B$3:$B$400,0))</f>
        <v>SWE</v>
      </c>
      <c r="D232" s="32" t="s">
        <v>314</v>
      </c>
      <c r="E232" s="43">
        <v>38892</v>
      </c>
      <c r="F232" s="43">
        <v>74097</v>
      </c>
      <c r="G232" s="43">
        <v>130163.00000000001</v>
      </c>
      <c r="H232" s="43">
        <v>19440</v>
      </c>
      <c r="I232" s="43">
        <v>83242</v>
      </c>
      <c r="J232" s="43">
        <v>26596</v>
      </c>
      <c r="K232" s="43">
        <v>132345</v>
      </c>
      <c r="L232" s="43">
        <v>150766</v>
      </c>
      <c r="M232" s="43">
        <v>49070</v>
      </c>
      <c r="N232" s="43">
        <v>155394</v>
      </c>
      <c r="O232" s="43">
        <v>265649</v>
      </c>
    </row>
    <row r="233" spans="1:15" ht="18" thickBot="1" thickTop="1">
      <c r="A233" s="8">
        <v>5</v>
      </c>
      <c r="C233" s="45" t="str">
        <f>INDEX('[2]world'!$D$3:$D$400,MATCH(D233,'[2]world'!$B$3:$B$400,0))</f>
        <v>SWI</v>
      </c>
      <c r="D233" s="32" t="s">
        <v>315</v>
      </c>
      <c r="E233" s="43">
        <v>129187.00000000001</v>
      </c>
      <c r="F233" s="43">
        <v>276181</v>
      </c>
      <c r="G233" s="43">
        <v>92978</v>
      </c>
      <c r="H233" s="43">
        <v>25185</v>
      </c>
      <c r="I233" s="43">
        <v>-135365</v>
      </c>
      <c r="J233" s="43">
        <v>81040</v>
      </c>
      <c r="K233" s="43">
        <v>130857</v>
      </c>
      <c r="L233" s="43">
        <v>247406</v>
      </c>
      <c r="M233" s="43">
        <v>65218</v>
      </c>
      <c r="N233" s="43">
        <v>186125</v>
      </c>
      <c r="O233" s="43">
        <v>182803</v>
      </c>
    </row>
    <row r="234" spans="1:15" ht="18" thickBot="1" thickTop="1">
      <c r="A234" s="8">
        <v>5</v>
      </c>
      <c r="C234" s="45" t="str">
        <f>INDEX('[2]world'!$D$3:$D$400,MATCH(D234,'[2]world'!$B$3:$B$400,0))</f>
        <v>Siria</v>
      </c>
      <c r="D234" s="32" t="s">
        <v>316</v>
      </c>
      <c r="E234" s="43">
        <v>-15000</v>
      </c>
      <c r="F234" s="43">
        <v>-16000</v>
      </c>
      <c r="G234" s="43">
        <v>-16000</v>
      </c>
      <c r="H234" s="43">
        <v>-81501</v>
      </c>
      <c r="I234" s="43">
        <v>-161672</v>
      </c>
      <c r="J234" s="43">
        <v>-87001</v>
      </c>
      <c r="K234" s="43">
        <v>-146501</v>
      </c>
      <c r="L234" s="43">
        <v>-70000</v>
      </c>
      <c r="M234" s="43">
        <v>-130000</v>
      </c>
      <c r="N234" s="43">
        <v>548262</v>
      </c>
      <c r="O234" s="43">
        <v>-55877</v>
      </c>
    </row>
    <row r="235" spans="1:15" ht="18" thickBot="1" thickTop="1">
      <c r="A235" s="8">
        <v>5</v>
      </c>
      <c r="C235" s="45" t="str">
        <f>INDEX('[2]world'!$D$3:$D$400,MATCH(D235,'[2]world'!$B$3:$B$400,0))</f>
        <v>TJ</v>
      </c>
      <c r="D235" s="32" t="s">
        <v>317</v>
      </c>
      <c r="E235" s="43">
        <v>-16161.000000000002</v>
      </c>
      <c r="F235" s="43">
        <v>24371</v>
      </c>
      <c r="G235" s="43">
        <v>28548</v>
      </c>
      <c r="H235" s="43">
        <v>16908</v>
      </c>
      <c r="I235" s="43">
        <v>-14136</v>
      </c>
      <c r="J235" s="43">
        <v>-37219</v>
      </c>
      <c r="K235" s="43">
        <v>-83184</v>
      </c>
      <c r="L235" s="43">
        <v>-296191</v>
      </c>
      <c r="M235" s="43">
        <v>-333222</v>
      </c>
      <c r="N235" s="43">
        <v>-421723</v>
      </c>
      <c r="O235" s="43">
        <v>-296075</v>
      </c>
    </row>
    <row r="236" spans="1:15" ht="18" thickBot="1" thickTop="1">
      <c r="A236" s="8">
        <v>5</v>
      </c>
      <c r="C236" s="45" t="str">
        <f>INDEX('[2]world'!$D$3:$D$400,MATCH(D236,'[2]world'!$B$3:$B$400,0))</f>
        <v>Tanz</v>
      </c>
      <c r="D236" s="32" t="s">
        <v>318</v>
      </c>
      <c r="E236" s="43">
        <v>0</v>
      </c>
      <c r="F236" s="43">
        <v>27000</v>
      </c>
      <c r="G236" s="43">
        <v>36025</v>
      </c>
      <c r="H236" s="43">
        <v>118990</v>
      </c>
      <c r="I236" s="43">
        <v>-22250</v>
      </c>
      <c r="J236" s="43">
        <v>37180</v>
      </c>
      <c r="K236" s="43">
        <v>68208</v>
      </c>
      <c r="L236" s="43">
        <v>591288</v>
      </c>
      <c r="M236" s="43">
        <v>-205875</v>
      </c>
      <c r="N236" s="43">
        <v>-345000</v>
      </c>
      <c r="O236" s="43">
        <v>-300000</v>
      </c>
    </row>
    <row r="237" spans="1:15" ht="18" thickBot="1" thickTop="1">
      <c r="A237" s="8">
        <v>5</v>
      </c>
      <c r="C237" s="45" t="str">
        <f>INDEX('[2]world'!$D$3:$D$400,MATCH(D237,'[2]world'!$B$3:$B$400,0))</f>
        <v>Tai</v>
      </c>
      <c r="D237" s="32" t="s">
        <v>319</v>
      </c>
      <c r="E237" s="43">
        <v>0</v>
      </c>
      <c r="F237" s="43">
        <v>0</v>
      </c>
      <c r="G237" s="43">
        <v>0</v>
      </c>
      <c r="H237" s="43">
        <v>402578</v>
      </c>
      <c r="I237" s="43">
        <v>287226</v>
      </c>
      <c r="J237" s="43">
        <v>341912</v>
      </c>
      <c r="K237" s="43">
        <v>504674</v>
      </c>
      <c r="L237" s="43">
        <v>-1107537</v>
      </c>
      <c r="M237" s="43">
        <v>595805</v>
      </c>
      <c r="N237" s="43">
        <v>1102863</v>
      </c>
      <c r="O237" s="43">
        <v>492252</v>
      </c>
    </row>
    <row r="238" spans="1:15" ht="18" thickBot="1" thickTop="1">
      <c r="A238" s="8">
        <v>5</v>
      </c>
      <c r="C238" s="45" t="str">
        <f>INDEX('[2]world'!$D$3:$D$400,MATCH(D238,'[2]world'!$B$3:$B$400,0))</f>
        <v>Tim_E</v>
      </c>
      <c r="D238" s="32" t="s">
        <v>320</v>
      </c>
      <c r="E238" s="43">
        <v>1814</v>
      </c>
      <c r="F238" s="43">
        <v>1319</v>
      </c>
      <c r="G238" s="43">
        <v>1998</v>
      </c>
      <c r="H238" s="43">
        <v>2264</v>
      </c>
      <c r="I238" s="43">
        <v>-97345</v>
      </c>
      <c r="J238" s="43">
        <v>10878</v>
      </c>
      <c r="K238" s="43">
        <v>3531</v>
      </c>
      <c r="L238" s="43">
        <v>-4381</v>
      </c>
      <c r="M238" s="43">
        <v>-162210</v>
      </c>
      <c r="N238" s="43">
        <v>40399</v>
      </c>
      <c r="O238" s="43">
        <v>-49930</v>
      </c>
    </row>
    <row r="239" spans="1:15" ht="18" thickBot="1" thickTop="1">
      <c r="A239" s="8">
        <v>5</v>
      </c>
      <c r="C239" s="45" t="str">
        <f>INDEX('[2]world'!$D$3:$D$400,MATCH(D239,'[2]world'!$B$3:$B$400,0))</f>
        <v>Togo</v>
      </c>
      <c r="D239" s="32" t="s">
        <v>321</v>
      </c>
      <c r="E239" s="43">
        <v>-57334</v>
      </c>
      <c r="F239" s="43">
        <v>-77883</v>
      </c>
      <c r="G239" s="43">
        <v>138920</v>
      </c>
      <c r="H239" s="43">
        <v>-50000</v>
      </c>
      <c r="I239" s="43">
        <v>-100000</v>
      </c>
      <c r="J239" s="43">
        <v>50000</v>
      </c>
      <c r="K239" s="43">
        <v>1000</v>
      </c>
      <c r="L239" s="43">
        <v>-122190</v>
      </c>
      <c r="M239" s="43">
        <v>127705</v>
      </c>
      <c r="N239" s="43">
        <v>-3570</v>
      </c>
      <c r="O239" s="43">
        <v>-5430</v>
      </c>
    </row>
    <row r="240" spans="1:15" ht="18" thickBot="1" thickTop="1">
      <c r="A240" s="8">
        <v>5</v>
      </c>
      <c r="C240" s="45" t="str">
        <f>INDEX('[2]world'!$D$3:$D$400,MATCH(D240,'[2]world'!$B$3:$B$400,0))</f>
        <v>Ton</v>
      </c>
      <c r="D240" s="32" t="s">
        <v>322</v>
      </c>
      <c r="E240" s="43">
        <v>-4925</v>
      </c>
      <c r="F240" s="43">
        <v>103</v>
      </c>
      <c r="G240" s="43">
        <v>-3147</v>
      </c>
      <c r="H240" s="43">
        <v>-7635</v>
      </c>
      <c r="I240" s="43">
        <v>-7889</v>
      </c>
      <c r="J240" s="43">
        <v>-12542</v>
      </c>
      <c r="K240" s="43">
        <v>-10902</v>
      </c>
      <c r="L240" s="43">
        <v>-11082</v>
      </c>
      <c r="M240" s="43">
        <v>-8701</v>
      </c>
      <c r="N240" s="43">
        <v>-8129</v>
      </c>
      <c r="O240" s="43">
        <v>-8196</v>
      </c>
    </row>
    <row r="241" spans="1:15" ht="18" thickBot="1" thickTop="1">
      <c r="A241" s="8">
        <v>5</v>
      </c>
      <c r="C241" s="45" t="str">
        <f>INDEX('[2]world'!$D$3:$D$400,MATCH(D241,'[2]world'!$B$3:$B$400,0))</f>
        <v>Tri</v>
      </c>
      <c r="D241" s="32" t="s">
        <v>323</v>
      </c>
      <c r="E241" s="43">
        <v>11423</v>
      </c>
      <c r="F241" s="43">
        <v>-69698</v>
      </c>
      <c r="G241" s="43">
        <v>-23521</v>
      </c>
      <c r="H241" s="43">
        <v>-54033</v>
      </c>
      <c r="I241" s="43">
        <v>-39241</v>
      </c>
      <c r="J241" s="43">
        <v>-23325</v>
      </c>
      <c r="K241" s="43">
        <v>-62078</v>
      </c>
      <c r="L241" s="43">
        <v>-23649</v>
      </c>
      <c r="M241" s="43">
        <v>-19757</v>
      </c>
      <c r="N241" s="43">
        <v>-19806</v>
      </c>
      <c r="O241" s="43">
        <v>-19806</v>
      </c>
    </row>
    <row r="242" spans="1:15" ht="18" thickBot="1" thickTop="1">
      <c r="A242" s="8">
        <v>5</v>
      </c>
      <c r="C242" s="45" t="str">
        <f>INDEX('[2]world'!$D$3:$D$400,MATCH(D242,'[2]world'!$B$3:$B$400,0))</f>
        <v>Tunis</v>
      </c>
      <c r="D242" s="32" t="s">
        <v>324</v>
      </c>
      <c r="E242" s="43">
        <v>-172625</v>
      </c>
      <c r="F242" s="43">
        <v>-223526</v>
      </c>
      <c r="G242" s="43">
        <v>-144522</v>
      </c>
      <c r="H242" s="43">
        <v>-128745</v>
      </c>
      <c r="I242" s="43">
        <v>-16718</v>
      </c>
      <c r="J242" s="43">
        <v>-24000</v>
      </c>
      <c r="K242" s="43">
        <v>-25196</v>
      </c>
      <c r="L242" s="43">
        <v>-43248</v>
      </c>
      <c r="M242" s="43">
        <v>-55624</v>
      </c>
      <c r="N242" s="43">
        <v>-80599</v>
      </c>
      <c r="O242" s="43">
        <v>-20000</v>
      </c>
    </row>
    <row r="243" spans="1:15" ht="18" thickBot="1" thickTop="1">
      <c r="A243" s="8">
        <v>5</v>
      </c>
      <c r="C243" s="45" t="str">
        <f>INDEX('[2]world'!$D$3:$D$400,MATCH(D243,'[2]world'!$B$3:$B$400,0))</f>
        <v>Turc</v>
      </c>
      <c r="D243" s="32" t="s">
        <v>325</v>
      </c>
      <c r="E243" s="43">
        <v>-183528</v>
      </c>
      <c r="F243" s="43">
        <v>-319997</v>
      </c>
      <c r="G243" s="43">
        <v>-335003</v>
      </c>
      <c r="H243" s="43">
        <v>-314799</v>
      </c>
      <c r="I243" s="43">
        <v>-367998</v>
      </c>
      <c r="J243" s="43">
        <v>-77591</v>
      </c>
      <c r="K243" s="43">
        <v>-150000</v>
      </c>
      <c r="L243" s="43">
        <v>-200001</v>
      </c>
      <c r="M243" s="43">
        <v>-149998</v>
      </c>
      <c r="N243" s="43">
        <v>-100002</v>
      </c>
      <c r="O243" s="43">
        <v>-50000</v>
      </c>
    </row>
    <row r="244" spans="1:15" ht="18" thickBot="1" thickTop="1">
      <c r="A244" s="8">
        <v>5</v>
      </c>
      <c r="C244" s="45" t="str">
        <f>INDEX('[2]world'!$D$3:$D$400,MATCH(D244,'[2]world'!$B$3:$B$400,0))</f>
        <v>TU</v>
      </c>
      <c r="D244" s="32" t="s">
        <v>326</v>
      </c>
      <c r="E244" s="43">
        <v>33045</v>
      </c>
      <c r="F244" s="43">
        <v>29576</v>
      </c>
      <c r="G244" s="43">
        <v>30848</v>
      </c>
      <c r="H244" s="43">
        <v>16385</v>
      </c>
      <c r="I244" s="43">
        <v>-5672</v>
      </c>
      <c r="J244" s="43">
        <v>-34235</v>
      </c>
      <c r="K244" s="43">
        <v>-34668</v>
      </c>
      <c r="L244" s="43">
        <v>50001</v>
      </c>
      <c r="M244" s="43">
        <v>-49995</v>
      </c>
      <c r="N244" s="43">
        <v>-113498</v>
      </c>
      <c r="O244" s="43">
        <v>-54499</v>
      </c>
    </row>
    <row r="245" spans="1:15" ht="18" thickBot="1" thickTop="1">
      <c r="A245" s="8">
        <v>5</v>
      </c>
      <c r="C245" s="45" t="str">
        <f>INDEX('[2]world'!$D$3:$D$400,MATCH(D245,'[2]world'!$B$3:$B$400,0))</f>
        <v>Uga</v>
      </c>
      <c r="D245" s="32" t="s">
        <v>327</v>
      </c>
      <c r="E245" s="43">
        <v>0</v>
      </c>
      <c r="F245" s="43">
        <v>125200</v>
      </c>
      <c r="G245" s="43">
        <v>53330</v>
      </c>
      <c r="H245" s="43">
        <v>-240530</v>
      </c>
      <c r="I245" s="43">
        <v>-166660</v>
      </c>
      <c r="J245" s="43">
        <v>-115340</v>
      </c>
      <c r="K245" s="43">
        <v>233366</v>
      </c>
      <c r="L245" s="43">
        <v>119995</v>
      </c>
      <c r="M245" s="43">
        <v>-45737</v>
      </c>
      <c r="N245" s="43">
        <v>-5000</v>
      </c>
      <c r="O245" s="43">
        <v>-135000</v>
      </c>
    </row>
    <row r="246" spans="1:15" ht="18" thickBot="1" thickTop="1">
      <c r="A246" s="8">
        <v>5</v>
      </c>
      <c r="C246" s="45" t="str">
        <f>INDEX('[2]world'!$D$3:$D$400,MATCH(D246,'[2]world'!$B$3:$B$400,0))</f>
        <v>UKR</v>
      </c>
      <c r="D246" s="32" t="s">
        <v>328</v>
      </c>
      <c r="E246" s="43">
        <v>-285919</v>
      </c>
      <c r="F246" s="43">
        <v>294922</v>
      </c>
      <c r="G246" s="43">
        <v>300064</v>
      </c>
      <c r="H246" s="43">
        <v>260048.99999999997</v>
      </c>
      <c r="I246" s="43">
        <v>-12078</v>
      </c>
      <c r="J246" s="43">
        <v>25463</v>
      </c>
      <c r="K246" s="43">
        <v>1915</v>
      </c>
      <c r="L246" s="43">
        <v>100453</v>
      </c>
      <c r="M246" s="43">
        <v>-547091</v>
      </c>
      <c r="N246" s="43">
        <v>-172829</v>
      </c>
      <c r="O246" s="43">
        <v>-40006</v>
      </c>
    </row>
    <row r="247" spans="1:15" ht="18" thickBot="1" thickTop="1">
      <c r="A247" s="8">
        <v>5</v>
      </c>
      <c r="C247" s="45" t="str">
        <f>INDEX('[2]world'!$D$3:$D$400,MATCH(D247,'[2]world'!$B$3:$B$400,0))</f>
        <v>Emir</v>
      </c>
      <c r="D247" s="32" t="s">
        <v>329</v>
      </c>
      <c r="E247" s="43">
        <v>-1896</v>
      </c>
      <c r="F247" s="43">
        <v>36923</v>
      </c>
      <c r="G247" s="43">
        <v>54611</v>
      </c>
      <c r="H247" s="43">
        <v>251678</v>
      </c>
      <c r="I247" s="43">
        <v>387827</v>
      </c>
      <c r="J247" s="43">
        <v>174444</v>
      </c>
      <c r="K247" s="43">
        <v>259505</v>
      </c>
      <c r="L247" s="43">
        <v>327575</v>
      </c>
      <c r="M247" s="43">
        <v>469370</v>
      </c>
      <c r="N247" s="43">
        <v>780004</v>
      </c>
      <c r="O247" s="43">
        <v>3076634</v>
      </c>
    </row>
    <row r="248" spans="1:15" ht="18" thickBot="1" thickTop="1">
      <c r="A248" s="8">
        <v>5</v>
      </c>
      <c r="C248" s="45" t="str">
        <f>INDEX('[2]world'!$D$3:$D$400,MATCH(D248,'[2]world'!$B$3:$B$400,0))</f>
        <v>UK</v>
      </c>
      <c r="D248" s="32" t="s">
        <v>330</v>
      </c>
      <c r="E248" s="43">
        <v>69966</v>
      </c>
      <c r="F248" s="43">
        <v>142563</v>
      </c>
      <c r="G248" s="43">
        <v>-84853</v>
      </c>
      <c r="H248" s="43">
        <v>106415</v>
      </c>
      <c r="I248" s="43">
        <v>39119</v>
      </c>
      <c r="J248" s="43">
        <v>-97495</v>
      </c>
      <c r="K248" s="43">
        <v>98758</v>
      </c>
      <c r="L248" s="43">
        <v>205443</v>
      </c>
      <c r="M248" s="43">
        <v>429416</v>
      </c>
      <c r="N248" s="43">
        <v>968350</v>
      </c>
      <c r="O248" s="43">
        <v>1020211</v>
      </c>
    </row>
    <row r="249" spans="1:15" ht="18" thickBot="1" thickTop="1">
      <c r="A249" s="8">
        <v>5</v>
      </c>
      <c r="C249" s="45" t="str">
        <f>INDEX('[2]world'!$D$3:$D$400,MATCH(D249,'[2]world'!$B$3:$B$400,0))</f>
        <v>USA</v>
      </c>
      <c r="D249" s="32" t="s">
        <v>331</v>
      </c>
      <c r="E249" s="43">
        <v>1902534</v>
      </c>
      <c r="F249" s="43">
        <v>1226948</v>
      </c>
      <c r="G249" s="43">
        <v>1665374</v>
      </c>
      <c r="H249" s="43">
        <v>2683410</v>
      </c>
      <c r="I249" s="43">
        <v>3526979</v>
      </c>
      <c r="J249" s="43">
        <v>3302961</v>
      </c>
      <c r="K249" s="43">
        <v>3786210</v>
      </c>
      <c r="L249" s="43">
        <v>4458102</v>
      </c>
      <c r="M249" s="43">
        <v>8521458</v>
      </c>
      <c r="N249" s="43">
        <v>6195197</v>
      </c>
      <c r="O249" s="43">
        <v>4954924</v>
      </c>
    </row>
    <row r="250" spans="1:15" ht="18" thickBot="1" thickTop="1">
      <c r="A250" s="8">
        <v>5</v>
      </c>
      <c r="C250" s="45" t="str">
        <f>INDEX('[2]world'!$D$3:$D$400,MATCH(D250,'[2]world'!$B$3:$B$400,0))</f>
        <v>Uru</v>
      </c>
      <c r="D250" s="32" t="s">
        <v>332</v>
      </c>
      <c r="E250" s="43">
        <v>20000</v>
      </c>
      <c r="F250" s="43">
        <v>-6000</v>
      </c>
      <c r="G250" s="43">
        <v>-34000</v>
      </c>
      <c r="H250" s="43">
        <v>-136000</v>
      </c>
      <c r="I250" s="43">
        <v>-60000</v>
      </c>
      <c r="J250" s="43">
        <v>-30000</v>
      </c>
      <c r="K250" s="43">
        <v>-30000</v>
      </c>
      <c r="L250" s="43">
        <v>-20000</v>
      </c>
      <c r="M250" s="43">
        <v>-26000</v>
      </c>
      <c r="N250" s="43">
        <v>-104000</v>
      </c>
      <c r="O250" s="43">
        <v>-50000</v>
      </c>
    </row>
    <row r="251" spans="1:15" ht="18" thickBot="1" thickTop="1">
      <c r="A251" s="8">
        <v>5</v>
      </c>
      <c r="C251" s="45" t="str">
        <f>INDEX('[2]world'!$D$3:$D$400,MATCH(D251,'[2]world'!$B$3:$B$400,0))</f>
        <v>UZ</v>
      </c>
      <c r="D251" s="32" t="s">
        <v>333</v>
      </c>
      <c r="E251" s="43">
        <v>37091</v>
      </c>
      <c r="F251" s="43">
        <v>136028</v>
      </c>
      <c r="G251" s="43">
        <v>153505</v>
      </c>
      <c r="H251" s="43">
        <v>327612</v>
      </c>
      <c r="I251" s="43">
        <v>44</v>
      </c>
      <c r="J251" s="43">
        <v>-164019</v>
      </c>
      <c r="K251" s="43">
        <v>-450721</v>
      </c>
      <c r="L251" s="43">
        <v>-340350</v>
      </c>
      <c r="M251" s="43">
        <v>-400000</v>
      </c>
      <c r="N251" s="43">
        <v>-755457</v>
      </c>
      <c r="O251" s="43">
        <v>-518486</v>
      </c>
    </row>
    <row r="252" spans="1:15" ht="18" thickBot="1" thickTop="1">
      <c r="A252" s="8">
        <v>5</v>
      </c>
      <c r="C252" s="45" t="str">
        <f>INDEX('[2]world'!$D$3:$D$400,MATCH(D252,'[2]world'!$B$3:$B$400,0))</f>
        <v>Vanu</v>
      </c>
      <c r="D252" s="32" t="s">
        <v>334</v>
      </c>
      <c r="E252" s="43">
        <v>47</v>
      </c>
      <c r="F252" s="43">
        <v>258</v>
      </c>
      <c r="G252" s="43">
        <v>-294</v>
      </c>
      <c r="H252" s="43">
        <v>1359</v>
      </c>
      <c r="I252" s="43">
        <v>397</v>
      </c>
      <c r="J252" s="43">
        <v>-3113</v>
      </c>
      <c r="K252" s="43">
        <v>-2526</v>
      </c>
      <c r="L252" s="43">
        <v>-64</v>
      </c>
      <c r="M252" s="43">
        <v>-7099</v>
      </c>
      <c r="N252" s="43">
        <v>0</v>
      </c>
      <c r="O252" s="43">
        <v>0</v>
      </c>
    </row>
    <row r="253" spans="1:15" ht="18" thickBot="1" thickTop="1">
      <c r="A253" s="8">
        <v>5</v>
      </c>
      <c r="C253" s="45" t="str">
        <f>INDEX('[2]world'!$D$3:$D$400,MATCH(D253,'[2]world'!$B$3:$B$400,0))</f>
        <v>Ven</v>
      </c>
      <c r="D253" s="32" t="s">
        <v>335</v>
      </c>
      <c r="E253" s="43">
        <v>170000</v>
      </c>
      <c r="F253" s="43">
        <v>25000</v>
      </c>
      <c r="G253" s="43">
        <v>25000</v>
      </c>
      <c r="H253" s="43">
        <v>340000</v>
      </c>
      <c r="I253" s="43">
        <v>385000</v>
      </c>
      <c r="J253" s="43">
        <v>75001</v>
      </c>
      <c r="K253" s="43">
        <v>75001</v>
      </c>
      <c r="L253" s="43">
        <v>40000</v>
      </c>
      <c r="M253" s="43">
        <v>40000</v>
      </c>
      <c r="N253" s="43">
        <v>40000</v>
      </c>
      <c r="O253" s="43">
        <v>40000</v>
      </c>
    </row>
    <row r="254" spans="1:15" ht="18" thickBot="1" thickTop="1">
      <c r="A254" s="8">
        <v>5</v>
      </c>
      <c r="C254" s="45" t="str">
        <f>INDEX('[2]world'!$D$3:$D$400,MATCH(D254,'[2]world'!$B$3:$B$400,0))</f>
        <v>Viet</v>
      </c>
      <c r="D254" s="32" t="s">
        <v>336</v>
      </c>
      <c r="E254" s="43">
        <v>0</v>
      </c>
      <c r="F254" s="43">
        <v>0</v>
      </c>
      <c r="G254" s="43">
        <v>0</v>
      </c>
      <c r="H254" s="43">
        <v>0</v>
      </c>
      <c r="I254" s="43">
        <v>-1053843</v>
      </c>
      <c r="J254" s="43">
        <v>-324943</v>
      </c>
      <c r="K254" s="43">
        <v>-332326</v>
      </c>
      <c r="L254" s="43">
        <v>-315815</v>
      </c>
      <c r="M254" s="43">
        <v>-287017</v>
      </c>
      <c r="N254" s="43">
        <v>-432182</v>
      </c>
      <c r="O254" s="43">
        <v>-430692</v>
      </c>
    </row>
    <row r="255" spans="1:15" ht="18" thickBot="1" thickTop="1">
      <c r="A255" s="8">
        <v>5</v>
      </c>
      <c r="C255" s="45" t="str">
        <f>INDEX('[2]world'!$D$3:$D$400,MATCH(D255,'[2]world'!$B$3:$B$400,0))</f>
        <v>AmVir</v>
      </c>
      <c r="D255" s="32" t="s">
        <v>337</v>
      </c>
      <c r="E255" s="43">
        <v>-732</v>
      </c>
      <c r="F255" s="43">
        <v>10399</v>
      </c>
      <c r="G255" s="43">
        <v>3645</v>
      </c>
      <c r="H255" s="43">
        <v>8544</v>
      </c>
      <c r="I255" s="43">
        <v>-1305</v>
      </c>
      <c r="J255" s="43">
        <v>-6708</v>
      </c>
      <c r="K255" s="43">
        <v>-11485</v>
      </c>
      <c r="L255" s="43">
        <v>-5774</v>
      </c>
      <c r="M255" s="43">
        <v>-5103</v>
      </c>
      <c r="N255" s="43">
        <v>-3616</v>
      </c>
      <c r="O255" s="43">
        <v>-3604</v>
      </c>
    </row>
    <row r="256" spans="1:15" ht="18" thickBot="1" thickTop="1">
      <c r="A256" s="8">
        <v>5</v>
      </c>
      <c r="C256" s="45" t="str">
        <f>INDEX('[2]world'!$D$3:$D$400,MATCH(D256,'[2]world'!$B$3:$B$400,0))</f>
        <v>PalTer</v>
      </c>
      <c r="D256" s="32" t="s">
        <v>338</v>
      </c>
      <c r="E256" s="43">
        <v>-67960</v>
      </c>
      <c r="F256" s="43">
        <v>-77639</v>
      </c>
      <c r="G256" s="43">
        <v>-283634</v>
      </c>
      <c r="H256" s="43">
        <v>-32250</v>
      </c>
      <c r="I256" s="43">
        <v>-83700</v>
      </c>
      <c r="J256" s="43">
        <v>-61450</v>
      </c>
      <c r="K256" s="43">
        <v>-39350</v>
      </c>
      <c r="L256" s="43">
        <v>35000</v>
      </c>
      <c r="M256" s="43">
        <v>70000</v>
      </c>
      <c r="N256" s="43">
        <v>-190000</v>
      </c>
      <c r="O256" s="43">
        <v>-90000</v>
      </c>
    </row>
    <row r="257" spans="1:15" ht="18" thickBot="1" thickTop="1">
      <c r="A257" s="8">
        <v>5</v>
      </c>
      <c r="C257" s="45" t="str">
        <f>INDEX('[2]world'!$D$3:$D$400,MATCH(D257,'[2]world'!$B$3:$B$400,0))</f>
        <v>Yem</v>
      </c>
      <c r="D257" s="32" t="s">
        <v>339</v>
      </c>
      <c r="E257" s="43">
        <v>-75000</v>
      </c>
      <c r="F257" s="43">
        <v>-100000</v>
      </c>
      <c r="G257" s="43">
        <v>-245662</v>
      </c>
      <c r="H257" s="43">
        <v>-353000</v>
      </c>
      <c r="I257" s="43">
        <v>-75000</v>
      </c>
      <c r="J257" s="43">
        <v>-50000</v>
      </c>
      <c r="K257" s="43">
        <v>-50000</v>
      </c>
      <c r="L257" s="43">
        <v>650000</v>
      </c>
      <c r="M257" s="43">
        <v>-100000</v>
      </c>
      <c r="N257" s="43">
        <v>-100000</v>
      </c>
      <c r="O257" s="43">
        <v>-135000</v>
      </c>
    </row>
    <row r="258" spans="1:15" ht="18" thickBot="1" thickTop="1">
      <c r="A258" s="8">
        <v>5</v>
      </c>
      <c r="C258" s="45" t="str">
        <f>INDEX('[2]world'!$D$3:$D$400,MATCH(D258,'[2]world'!$B$3:$B$400,0))</f>
        <v>Zam</v>
      </c>
      <c r="D258" s="32" t="s">
        <v>340</v>
      </c>
      <c r="E258" s="43">
        <v>0</v>
      </c>
      <c r="F258" s="43">
        <v>2500</v>
      </c>
      <c r="G258" s="43">
        <v>-4180</v>
      </c>
      <c r="H258" s="43">
        <v>27122</v>
      </c>
      <c r="I258" s="43">
        <v>3583</v>
      </c>
      <c r="J258" s="43">
        <v>48103</v>
      </c>
      <c r="K258" s="43">
        <v>28583</v>
      </c>
      <c r="L258" s="43">
        <v>-11201</v>
      </c>
      <c r="M258" s="43">
        <v>83483</v>
      </c>
      <c r="N258" s="43">
        <v>-81713</v>
      </c>
      <c r="O258" s="43">
        <v>-85000</v>
      </c>
    </row>
    <row r="259" spans="1:15" ht="18" thickBot="1" thickTop="1">
      <c r="A259" s="8">
        <v>5</v>
      </c>
      <c r="C259" s="45" t="str">
        <f>INDEX('[2]world'!$D$3:$D$400,MATCH(D259,'[2]world'!$B$3:$B$400,0))</f>
        <v>Zim</v>
      </c>
      <c r="D259" s="32" t="s">
        <v>341</v>
      </c>
      <c r="E259" s="43">
        <v>-5000</v>
      </c>
      <c r="F259" s="43">
        <v>-10000</v>
      </c>
      <c r="G259" s="43">
        <v>-28000</v>
      </c>
      <c r="H259" s="43">
        <v>-30360</v>
      </c>
      <c r="I259" s="43">
        <v>-101515</v>
      </c>
      <c r="J259" s="43">
        <v>141520</v>
      </c>
      <c r="K259" s="43">
        <v>120505</v>
      </c>
      <c r="L259" s="43">
        <v>-191804</v>
      </c>
      <c r="M259" s="43">
        <v>-200000</v>
      </c>
      <c r="N259" s="43">
        <v>-700000</v>
      </c>
      <c r="O259" s="43">
        <v>-900000</v>
      </c>
    </row>
    <row r="260" spans="4:5" ht="14.25" thickTop="1">
      <c r="D260" s="1"/>
      <c r="E260" s="1"/>
    </row>
    <row r="261" spans="4:5" ht="13.5">
      <c r="D261" s="1"/>
      <c r="E261" s="1"/>
    </row>
    <row r="262" spans="4:5" ht="13.5">
      <c r="D262" s="1"/>
      <c r="E262" s="1"/>
    </row>
    <row r="263" spans="4:5" ht="13.5">
      <c r="D263" s="1"/>
      <c r="E263" s="1"/>
    </row>
    <row r="264" spans="4:5" ht="13.5">
      <c r="D264" s="1"/>
      <c r="E264" s="1"/>
    </row>
    <row r="265" spans="4:5" ht="13.5">
      <c r="D265" s="1"/>
      <c r="E265" s="1"/>
    </row>
    <row r="266" spans="4:5" ht="13.5">
      <c r="D266" s="1"/>
      <c r="E266" s="1"/>
    </row>
    <row r="267" spans="4:5" ht="13.5">
      <c r="D267" s="1"/>
      <c r="E267" s="1"/>
    </row>
    <row r="268" spans="4:5" ht="13.5">
      <c r="D268" s="1"/>
      <c r="E268" s="1"/>
    </row>
    <row r="269" spans="4:5" ht="13.5">
      <c r="D269" s="1"/>
      <c r="E269" s="1"/>
    </row>
    <row r="270" spans="4:5" ht="13.5">
      <c r="D270" s="1"/>
      <c r="E270" s="1"/>
    </row>
    <row r="271" spans="4:5" ht="13.5">
      <c r="D271" s="1"/>
      <c r="E271" s="1"/>
    </row>
    <row r="272" spans="4:5" ht="13.5">
      <c r="D272" s="1"/>
      <c r="E272" s="1"/>
    </row>
    <row r="273" spans="4:5" ht="13.5">
      <c r="D273" s="1"/>
      <c r="E273" s="1"/>
    </row>
    <row r="274" spans="4:5" ht="13.5">
      <c r="D274" s="1"/>
      <c r="E274" s="1"/>
    </row>
    <row r="275" spans="4:5" ht="13.5">
      <c r="D275" s="1"/>
      <c r="E275" s="1"/>
    </row>
    <row r="276" spans="4:5" ht="13.5">
      <c r="D276" s="1"/>
      <c r="E276" s="1"/>
    </row>
    <row r="277" spans="4:5" ht="13.5">
      <c r="D277" s="1"/>
      <c r="E277" s="1"/>
    </row>
    <row r="278" spans="4:5" ht="13.5">
      <c r="D278" s="1"/>
      <c r="E278" s="1"/>
    </row>
    <row r="279" spans="4:5" ht="13.5">
      <c r="D279" s="1"/>
      <c r="E279" s="1"/>
    </row>
    <row r="280" spans="4:5" ht="13.5">
      <c r="D280" s="1"/>
      <c r="E280" s="1"/>
    </row>
    <row r="281" spans="4:5" ht="13.5">
      <c r="D281" s="1"/>
      <c r="E281" s="1"/>
    </row>
    <row r="282" spans="4:5" ht="13.5">
      <c r="D282" s="1"/>
      <c r="E282" s="1"/>
    </row>
    <row r="283" spans="4:5" ht="13.5">
      <c r="D283" s="1"/>
      <c r="E283" s="1"/>
    </row>
    <row r="284" spans="4:5" ht="13.5">
      <c r="D284" s="1"/>
      <c r="E284" s="1"/>
    </row>
    <row r="285" spans="4:5" ht="13.5">
      <c r="D285" s="1"/>
      <c r="E285" s="1"/>
    </row>
    <row r="286" spans="4:5" ht="13.5">
      <c r="D286" s="1"/>
      <c r="E286" s="1"/>
    </row>
    <row r="287" spans="4:5" ht="13.5">
      <c r="D287" s="1"/>
      <c r="E287" s="1"/>
    </row>
    <row r="288" spans="4:5" ht="13.5">
      <c r="D288" s="1"/>
      <c r="E288" s="1"/>
    </row>
    <row r="289" spans="4:5" ht="13.5">
      <c r="D289" s="1"/>
      <c r="E289" s="1"/>
    </row>
    <row r="290" spans="4:5" ht="13.5">
      <c r="D290" s="1"/>
      <c r="E290" s="1"/>
    </row>
    <row r="291" spans="4:5" ht="13.5">
      <c r="D291" s="1"/>
      <c r="E291" s="1"/>
    </row>
    <row r="292" spans="4:5" ht="13.5">
      <c r="D292" s="1"/>
      <c r="E292" s="1"/>
    </row>
    <row r="293" spans="4:5" ht="13.5">
      <c r="D293" s="1"/>
      <c r="E293" s="1"/>
    </row>
    <row r="294" spans="4:5" ht="13.5">
      <c r="D294" s="1"/>
      <c r="E294" s="1"/>
    </row>
    <row r="295" spans="4:5" ht="13.5">
      <c r="D295" s="1"/>
      <c r="E295" s="1"/>
    </row>
    <row r="296" spans="4:5" ht="13.5">
      <c r="D296" s="1"/>
      <c r="E296" s="1"/>
    </row>
    <row r="297" spans="4:5" ht="13.5">
      <c r="D297" s="1"/>
      <c r="E297" s="1"/>
    </row>
    <row r="298" spans="4:5" ht="13.5">
      <c r="D298" s="1"/>
      <c r="E298" s="1"/>
    </row>
  </sheetData>
  <sheetProtection/>
  <mergeCells count="2">
    <mergeCell ref="B1:F1"/>
    <mergeCell ref="D34:L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58">
      <selection activeCell="D37" sqref="D37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52">
      <selection activeCell="D187" sqref="D187"/>
    </sheetView>
  </sheetViews>
  <sheetFormatPr defaultColWidth="9.00390625" defaultRowHeight="12.75"/>
  <sheetData>
    <row r="8" ht="13.5" thickBot="1"/>
    <row r="9" spans="1:14" ht="42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9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9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9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2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7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3.2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2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5.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9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9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2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8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3.2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2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5.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9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9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2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8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3.2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2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3.2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9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9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2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21.2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3.2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2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52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9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9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2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21.2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9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2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3.2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9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9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2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21.2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3.2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5.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9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9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9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2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6.7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11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2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9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9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9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2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6.7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11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2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9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9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9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2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6.7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11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2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9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9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9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2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6.7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11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2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5.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9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9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2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93.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3.2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2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9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9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9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2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6.7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11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5.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4.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9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9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2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6.7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11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5.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4.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9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9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2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6.7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11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5.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11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9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9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2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8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3.2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2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11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9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9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9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8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6.7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3.2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9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9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2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8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3.2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2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2012-12-11T17:07:47Z</dcterms:modified>
  <cp:category/>
  <cp:version/>
  <cp:contentType/>
  <cp:contentStatus/>
</cp:coreProperties>
</file>