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OECD.Stat</author>
  </authors>
  <commentList>
    <comment ref="BI160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H165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I165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J165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H171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AO187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BI1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I265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H270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I270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J270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H276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AO292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BI294" authorId="0">
      <text>
        <r>
          <rPr>
            <sz val="8"/>
            <color indexed="8"/>
            <rFont val="Tahoma"/>
            <family val="0"/>
          </rPr>
          <t>e: Estimate</t>
        </r>
      </text>
    </comment>
  </commentList>
</comments>
</file>

<file path=xl/sharedStrings.xml><?xml version="1.0" encoding="utf-8"?>
<sst xmlns="http://schemas.openxmlformats.org/spreadsheetml/2006/main" count="1670" uniqueCount="187">
  <si>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</si>
  <si>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</si>
  <si>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</si>
  <si>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</si>
  <si>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</si>
  <si>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</si>
  <si>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</si>
  <si>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</si>
  <si>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</si>
  <si>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</si>
  <si>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</si>
  <si>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</si>
  <si>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</si>
  <si>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</si>
  <si>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</si>
  <si>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</si>
  <si>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</si>
  <si>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</si>
  <si>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</si>
  <si>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</si>
  <si>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</si>
  <si>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</si>
  <si>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</si>
  <si>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</si>
  <si>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</si>
  <si>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</si>
  <si>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</si>
  <si>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</si>
  <si>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</si>
  <si>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</si>
  <si>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</si>
  <si>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</si>
  <si>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</si>
  <si>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</si>
  <si>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</si>
  <si>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</si>
  <si>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</si>
  <si>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</si>
  <si>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</si>
  <si>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</si>
  <si>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</si>
  <si>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</si>
  <si>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</si>
  <si>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</si>
  <si>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</si>
  <si>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</si>
  <si>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</si>
  <si>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</si>
  <si>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</si>
  <si>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</si>
  <si>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</si>
  <si>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</si>
  <si>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</si>
  <si>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</si>
  <si>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</si>
  <si>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</si>
  <si>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</si>
  <si>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</si>
  <si>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</si>
  <si>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</si>
  <si>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</si>
  <si>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</si>
  <si>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</si>
  <si>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</si>
  <si>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</si>
  <si>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</si>
  <si>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</si>
  <si>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</si>
  <si>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</si>
  <si>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</si>
  <si>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</si>
  <si>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</si>
  <si>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</si>
  <si>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</si>
  <si>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</si>
  <si>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</si>
  <si>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</si>
  <si>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</si>
  <si>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</si>
  <si>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</si>
  <si>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</si>
  <si>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</si>
  <si>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</si>
  <si>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</si>
  <si>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</si>
  <si>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</si>
  <si>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</si>
  <si>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</si>
  <si>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</si>
  <si>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</si>
  <si>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</si>
  <si>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</si>
  <si>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</si>
  <si>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</si>
  <si>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</si>
  <si>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</si>
  <si>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</si>
  <si>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</si>
  <si>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</si>
  <si>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</si>
  <si>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</si>
  <si>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</si>
  <si>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</si>
  <si>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</si>
  <si>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</si>
  <si>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</si>
  <si>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</si>
  <si>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</si>
  <si>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</si>
  <si>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</si>
  <si>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</si>
  <si>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</si>
  <si>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</si>
  <si>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</si>
  <si>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</si>
  <si>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</si>
  <si>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</si>
  <si>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</si>
  <si>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</si>
  <si>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</si>
  <si>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</si>
  <si>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</si>
  <si>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</si>
  <si>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</si>
  <si>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</si>
  <si>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</si>
  <si>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</si>
  <si>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</si>
  <si>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</si>
  <si>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</si>
  <si>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</si>
  <si>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</si>
  <si>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</si>
  <si>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</si>
  <si>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</si>
  <si>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</si>
  <si>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</si>
  <si>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</si>
  <si>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</si>
  <si>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</si>
  <si>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</si>
  <si>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</si>
  <si>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</si>
  <si>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</si>
  <si>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</si>
  <si>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</si>
  <si>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</si>
  <si>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</si>
  <si>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</si>
  <si>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</si>
  <si>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</si>
  <si>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</si>
  <si>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</si>
  <si>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</si>
  <si>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</si>
  <si>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</si>
  <si>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США</t>
  </si>
  <si>
    <t>18/09/2012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</si>
  <si>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</si>
  <si>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</si>
  <si>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</si>
  <si>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</si>
  <si>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</si>
  <si>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>пол</t>
  </si>
  <si>
    <t>Пол</t>
  </si>
  <si>
    <t>оба пола</t>
  </si>
  <si>
    <t>мужчины</t>
  </si>
  <si>
    <t>женщины</t>
  </si>
  <si>
    <t>название категории 2</t>
  </si>
  <si>
    <t>№ категории 2 п/п</t>
  </si>
  <si>
    <t>код категории 2</t>
  </si>
  <si>
    <t>Число строк категории 2</t>
  </si>
  <si>
    <t>Турция</t>
  </si>
  <si>
    <t>POP_027</t>
  </si>
  <si>
    <t>Среднегодовая численность населения</t>
  </si>
  <si>
    <t>Численность населения по возрастным группам по полу в странах-членах ОЭСР, 1960-2011</t>
  </si>
  <si>
    <t>№ п/п</t>
  </si>
  <si>
    <t>возрастная группа</t>
  </si>
  <si>
    <t>0-14</t>
  </si>
  <si>
    <t>15-64</t>
  </si>
  <si>
    <t>65 лет и старше</t>
  </si>
  <si>
    <t>80 лет и старше</t>
  </si>
  <si>
    <t>название категории 3</t>
  </si>
  <si>
    <t>возраст</t>
  </si>
  <si>
    <t>№ категории 3 п/п</t>
  </si>
  <si>
    <t>код категории 3</t>
  </si>
  <si>
    <t>Число строк категории 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</si>
</sst>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0"/>
      <name val="Arial"/>
      <family val="2"/>
    </font>
    <font>
      <sz val="8"/>
      <color indexed="8"/>
      <name val="Tahoma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 Narrow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17" borderId="14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7" borderId="17" xfId="0" applyFont="1" applyFill="1" applyBorder="1" applyAlignment="1">
      <alignment horizontal="left" vertical="center"/>
    </xf>
    <xf numFmtId="0" fontId="6" fillId="17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lef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10" borderId="21" xfId="43" applyFont="1" applyFill="1" applyBorder="1" applyAlignment="1" applyProtection="1">
      <alignment horizontal="center" vertical="center"/>
      <protection/>
    </xf>
    <xf numFmtId="0" fontId="8" fillId="10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14" fontId="7" fillId="10" borderId="21" xfId="0" applyNumberFormat="1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2" fillId="24" borderId="23" xfId="0" applyFont="1" applyFill="1" applyBorder="1" applyAlignment="1">
      <alignment horizontal="left" vertical="center"/>
    </xf>
    <xf numFmtId="0" fontId="0" fillId="26" borderId="25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left" vertical="top" wrapText="1" indent="1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0" fontId="0" fillId="25" borderId="0" xfId="0" applyFill="1" applyAlignment="1">
      <alignment/>
    </xf>
    <xf numFmtId="0" fontId="22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7" fillId="25" borderId="25" xfId="0" applyFont="1" applyFill="1" applyBorder="1" applyAlignment="1">
      <alignment horizontal="center" wrapText="1"/>
    </xf>
    <xf numFmtId="0" fontId="33" fillId="25" borderId="28" xfId="54" applyNumberFormat="1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 vertical="center"/>
    </xf>
    <xf numFmtId="0" fontId="38" fillId="22" borderId="25" xfId="0" applyFont="1" applyFill="1" applyBorder="1" applyAlignment="1">
      <alignment horizontal="center"/>
    </xf>
    <xf numFmtId="0" fontId="39" fillId="24" borderId="30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moscope_&#1073;&#1072;&#1079;&#1099;%20&#1076;&#1072;&#1085;&#1085;&#1099;&#1093;\&#1084;&#1072;&#1089;&#1089;&#1080;&#1074;&#1099;\sprav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75;&#1086;&#1090;&#1086;&#1074;&#1099;&#1077;%20&#1084;&#1072;&#1089;&#1089;&#1080;&#1074;&#1099;%20&#1042;&#1041;\&#1059;&#1063;&#1045;&#1041;&#1040;%201&#1082;\&#1091;&#1095;&#1077;&#1073;&#1085;&#1099;&#1077;%20&#1074;&#1086;&#1087;&#1088;&#1086;&#1089;&#1099;\demoscope_&#1073;&#1072;&#1079;&#1099;%20&#1076;&#1072;&#1085;&#1085;&#1099;&#1093;\&#1084;&#1072;&#1089;&#1089;&#1080;&#1074;&#1099;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Type1"/>
      <sheetName val="Type2"/>
      <sheetName val="units"/>
      <sheetName val="marr"/>
      <sheetName val="perinatal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  <row r="175">
          <cell r="B175" t="str">
            <v>до 20</v>
          </cell>
          <cell r="D175" t="str">
            <v>_20</v>
          </cell>
        </row>
        <row r="176">
          <cell r="B176" t="str">
            <v>более 40</v>
          </cell>
          <cell r="D176" t="str">
            <v>40_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резерв</v>
          </cell>
          <cell r="D331" t="str">
            <v>void</v>
          </cell>
        </row>
        <row r="332">
          <cell r="B332" t="str">
            <v>резерв</v>
          </cell>
          <cell r="D332" t="str">
            <v>void</v>
          </cell>
        </row>
        <row r="333">
          <cell r="B333" t="str">
            <v>резерв</v>
          </cell>
          <cell r="D333" t="str">
            <v>void</v>
          </cell>
        </row>
        <row r="334">
          <cell r="B334" t="str">
            <v>резерв</v>
          </cell>
          <cell r="D334" t="str">
            <v>void</v>
          </cell>
        </row>
        <row r="335">
          <cell r="B335" t="str">
            <v>резерв</v>
          </cell>
          <cell r="D335" t="str">
            <v>void</v>
          </cell>
        </row>
        <row r="336">
          <cell r="B336" t="str">
            <v>резерв</v>
          </cell>
          <cell r="D336" t="str">
            <v>void</v>
          </cell>
        </row>
        <row r="337">
          <cell r="B337" t="str">
            <v>резерв</v>
          </cell>
          <cell r="D337" t="str">
            <v>void</v>
          </cell>
        </row>
        <row r="338">
          <cell r="B338" t="str">
            <v>резерв</v>
          </cell>
          <cell r="D338" t="str">
            <v>void</v>
          </cell>
        </row>
        <row r="339">
          <cell r="B339" t="str">
            <v>резерв</v>
          </cell>
          <cell r="D339" t="str">
            <v>void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Корея Южная</v>
          </cell>
        </row>
        <row r="21">
          <cell r="B21" t="str">
            <v>Республика Корея</v>
          </cell>
        </row>
        <row r="22">
          <cell r="B22" t="str">
            <v>Южная Корея</v>
          </cell>
        </row>
        <row r="23">
          <cell r="B23" t="str">
            <v>Латвия</v>
          </cell>
        </row>
        <row r="24">
          <cell r="B24" t="str">
            <v>Литва</v>
          </cell>
        </row>
        <row r="25">
          <cell r="B25" t="str">
            <v>Бывшая Югославская Республика Македония</v>
          </cell>
        </row>
        <row r="26">
          <cell r="B26" t="str">
            <v>Македония</v>
          </cell>
        </row>
        <row r="27">
          <cell r="B27" t="str">
            <v>Молдавия</v>
          </cell>
        </row>
        <row r="28">
          <cell r="B28" t="str">
            <v>Республика Молдова</v>
          </cell>
        </row>
        <row r="29">
          <cell r="B29" t="str">
            <v>Нидерланды</v>
          </cell>
        </row>
        <row r="30">
          <cell r="B30" t="str">
            <v>Новая Зеландия</v>
          </cell>
        </row>
        <row r="31">
          <cell r="B31" t="str">
            <v>Норвегия</v>
          </cell>
        </row>
        <row r="32">
          <cell r="B32" t="str">
            <v>Польша</v>
          </cell>
        </row>
        <row r="33">
          <cell r="B33" t="str">
            <v>Португалия</v>
          </cell>
        </row>
        <row r="34">
          <cell r="B34" t="str">
            <v>Российская Федерация</v>
          </cell>
        </row>
        <row r="35">
          <cell r="B35" t="str">
            <v>Россия</v>
          </cell>
        </row>
        <row r="36">
          <cell r="B36" t="str">
            <v>Румыния</v>
          </cell>
        </row>
        <row r="37">
          <cell r="B37" t="str">
            <v>Сербия и Черногория</v>
          </cell>
        </row>
        <row r="38">
          <cell r="B38" t="str">
            <v>Словакия</v>
          </cell>
        </row>
        <row r="39">
          <cell r="B39" t="str">
            <v>Словения</v>
          </cell>
        </row>
        <row r="40">
          <cell r="B40" t="str">
            <v>США</v>
          </cell>
        </row>
        <row r="41">
          <cell r="B41" t="str">
            <v>Украина</v>
          </cell>
        </row>
        <row r="42">
          <cell r="B42" t="str">
            <v>Финляндия</v>
          </cell>
        </row>
        <row r="43">
          <cell r="B43" t="str">
            <v>Франция</v>
          </cell>
        </row>
        <row r="44">
          <cell r="B44" t="str">
            <v>Франция Метрополия</v>
          </cell>
        </row>
        <row r="45">
          <cell r="B45" t="str">
            <v>Хорватия</v>
          </cell>
        </row>
        <row r="46">
          <cell r="B46" t="str">
            <v>Чехия</v>
          </cell>
        </row>
        <row r="47">
          <cell r="B47" t="str">
            <v>Чешская республика</v>
          </cell>
        </row>
        <row r="48">
          <cell r="B48" t="str">
            <v>Швейцария</v>
          </cell>
        </row>
        <row r="49">
          <cell r="B49" t="str">
            <v>Швеция</v>
          </cell>
        </row>
        <row r="50">
          <cell r="B50" t="str">
            <v>Эстония</v>
          </cell>
        </row>
        <row r="51">
          <cell r="B51" t="str">
            <v>Япония</v>
          </cell>
        </row>
        <row r="52">
          <cell r="B52" t="str">
            <v>Азербайджан</v>
          </cell>
        </row>
        <row r="53">
          <cell r="B53" t="str">
            <v>Армения</v>
          </cell>
        </row>
        <row r="54">
          <cell r="B54" t="str">
            <v>Грузия</v>
          </cell>
        </row>
        <row r="55">
          <cell r="B55" t="str">
            <v>Казахстан</v>
          </cell>
        </row>
        <row r="56">
          <cell r="B56" t="str">
            <v>Киргизия</v>
          </cell>
        </row>
        <row r="57">
          <cell r="B57" t="str">
            <v>Таджикистан</v>
          </cell>
        </row>
        <row r="58">
          <cell r="B58" t="str">
            <v>Туркмения</v>
          </cell>
        </row>
        <row r="59">
          <cell r="B59" t="str">
            <v>Узбекистан</v>
          </cell>
        </row>
        <row r="60">
          <cell r="B60" t="str">
            <v>Кипр</v>
          </cell>
        </row>
        <row r="61">
          <cell r="B61" t="str">
            <v>Люксембург</v>
          </cell>
        </row>
        <row r="62">
          <cell r="B62" t="str">
            <v>Мальта</v>
          </cell>
        </row>
        <row r="63">
          <cell r="B63" t="str">
            <v>Турция</v>
          </cell>
        </row>
        <row r="64">
          <cell r="B64" t="str">
            <v>Исландия</v>
          </cell>
        </row>
        <row r="65">
          <cell r="B65" t="str">
            <v>Лихтенштейн</v>
          </cell>
        </row>
        <row r="66">
          <cell r="B66" t="str">
            <v>Албания</v>
          </cell>
        </row>
        <row r="67">
          <cell r="B67" t="str">
            <v>Черногория</v>
          </cell>
        </row>
        <row r="68">
          <cell r="B68" t="str">
            <v>Сербия</v>
          </cell>
        </row>
        <row r="69">
          <cell r="B69" t="str">
            <v>Косово</v>
          </cell>
        </row>
        <row r="70">
          <cell r="B70" t="str">
            <v>Андорра</v>
          </cell>
        </row>
        <row r="71">
          <cell r="B71" t="str">
            <v>Монако</v>
          </cell>
        </row>
        <row r="72">
          <cell r="B72" t="str">
            <v>Сан-Марино</v>
          </cell>
        </row>
        <row r="73">
          <cell r="B73" t="str">
            <v>Весь мир</v>
          </cell>
        </row>
        <row r="74">
          <cell r="B74" t="str">
            <v>Развитые страны</v>
          </cell>
        </row>
        <row r="75">
          <cell r="B75" t="str">
            <v>Развивающиеся страны</v>
          </cell>
        </row>
        <row r="76">
          <cell r="B76" t="str">
            <v>Развивающиеся страны без Китая</v>
          </cell>
        </row>
        <row r="77">
          <cell r="B77" t="str">
            <v>Наименее развитые страны</v>
          </cell>
        </row>
        <row r="78">
          <cell r="B78" t="str">
            <v>АФРИКА</v>
          </cell>
        </row>
        <row r="79">
          <cell r="B79" t="str">
            <v>АФРИКА ЮЖНЕЕ САХАРЫ</v>
          </cell>
        </row>
        <row r="80">
          <cell r="B80" t="str">
            <v>СЕВЕРНАЯ АФРИКА</v>
          </cell>
        </row>
        <row r="81">
          <cell r="B81" t="str">
            <v>Алжир</v>
          </cell>
        </row>
        <row r="82">
          <cell r="B82" t="str">
            <v>Египет</v>
          </cell>
        </row>
        <row r="83">
          <cell r="B83" t="str">
            <v>Ливия</v>
          </cell>
        </row>
        <row r="84">
          <cell r="B84" t="str">
            <v>Марокко</v>
          </cell>
        </row>
        <row r="85">
          <cell r="B85" t="str">
            <v>Судан</v>
          </cell>
        </row>
        <row r="86">
          <cell r="B86" t="str">
            <v>Тунис</v>
          </cell>
        </row>
        <row r="87">
          <cell r="B87" t="str">
            <v>Западная Сахара</v>
          </cell>
        </row>
        <row r="88">
          <cell r="B88" t="str">
            <v>ЗАПАДНАЯ АФРИКА</v>
          </cell>
        </row>
        <row r="89">
          <cell r="B89" t="str">
            <v>Бенин</v>
          </cell>
        </row>
        <row r="90">
          <cell r="B90" t="str">
            <v>Буркина-Фасо</v>
          </cell>
        </row>
        <row r="91">
          <cell r="B91" t="str">
            <v>Капе Ведре (О-ва Зеленого Мыса)</v>
          </cell>
        </row>
        <row r="92">
          <cell r="B92" t="str">
            <v>Кот-Дивуар (Берег Слоновой Кости)</v>
          </cell>
        </row>
        <row r="93">
          <cell r="B93" t="str">
            <v>Гамбия</v>
          </cell>
        </row>
        <row r="94">
          <cell r="B94" t="str">
            <v>Гана</v>
          </cell>
        </row>
        <row r="95">
          <cell r="B95" t="str">
            <v>Гвинея</v>
          </cell>
        </row>
        <row r="96">
          <cell r="B96" t="str">
            <v>Гвинея-Бисау</v>
          </cell>
        </row>
        <row r="97">
          <cell r="B97" t="str">
            <v>Либерия</v>
          </cell>
        </row>
        <row r="98">
          <cell r="B98" t="str">
            <v>Мали</v>
          </cell>
        </row>
        <row r="99">
          <cell r="B99" t="str">
            <v>Мавритания</v>
          </cell>
        </row>
        <row r="100">
          <cell r="B100" t="str">
            <v>Нигер</v>
          </cell>
        </row>
        <row r="101">
          <cell r="B101" t="str">
            <v>Нигерия</v>
          </cell>
        </row>
        <row r="102">
          <cell r="B102" t="str">
            <v>Сенегал</v>
          </cell>
        </row>
        <row r="103">
          <cell r="B103" t="str">
            <v>Сьерра-Леоне</v>
          </cell>
        </row>
        <row r="104">
          <cell r="B104" t="str">
            <v>Того</v>
          </cell>
        </row>
        <row r="105">
          <cell r="B105" t="str">
            <v>ВОСТОЧНАЯ АФРИКА</v>
          </cell>
        </row>
        <row r="106">
          <cell r="B106" t="str">
            <v>Бурунди</v>
          </cell>
        </row>
        <row r="107">
          <cell r="B107" t="str">
            <v>Коморские о-ва</v>
          </cell>
        </row>
        <row r="108">
          <cell r="B108" t="str">
            <v>Джибути</v>
          </cell>
        </row>
        <row r="109">
          <cell r="B109" t="str">
            <v>Эритрея</v>
          </cell>
        </row>
        <row r="110">
          <cell r="B110" t="str">
            <v>Эфиопия</v>
          </cell>
        </row>
        <row r="111">
          <cell r="B111" t="str">
            <v>Кения</v>
          </cell>
        </row>
        <row r="112">
          <cell r="B112" t="str">
            <v>Мадагаскар</v>
          </cell>
        </row>
        <row r="113">
          <cell r="B113" t="str">
            <v>Малави</v>
          </cell>
        </row>
        <row r="114">
          <cell r="B114" t="str">
            <v>Маврикий</v>
          </cell>
        </row>
        <row r="115">
          <cell r="B115" t="str">
            <v>Майотт</v>
          </cell>
        </row>
        <row r="116">
          <cell r="B116" t="str">
            <v>Мозамбик</v>
          </cell>
        </row>
        <row r="117">
          <cell r="B117" t="str">
            <v>Реюньон</v>
          </cell>
        </row>
        <row r="118">
          <cell r="B118" t="str">
            <v>Руанда</v>
          </cell>
        </row>
        <row r="119">
          <cell r="B119" t="str">
            <v>Сейшельские о-ва</v>
          </cell>
        </row>
        <row r="120">
          <cell r="B120" t="str">
            <v>Сомали</v>
          </cell>
        </row>
        <row r="121">
          <cell r="B121" t="str">
            <v>Танзания</v>
          </cell>
        </row>
        <row r="122">
          <cell r="B122" t="str">
            <v>Уганда</v>
          </cell>
        </row>
        <row r="123">
          <cell r="B123" t="str">
            <v>Замбия</v>
          </cell>
        </row>
        <row r="124">
          <cell r="B124" t="str">
            <v>Зимбабве</v>
          </cell>
        </row>
        <row r="125">
          <cell r="B125" t="str">
            <v>ЦЕНТРАЛЬНАЯ АФРИКА</v>
          </cell>
        </row>
        <row r="126">
          <cell r="B126" t="str">
            <v>Ангола</v>
          </cell>
        </row>
        <row r="127">
          <cell r="B127" t="str">
            <v>Камерун</v>
          </cell>
        </row>
        <row r="128">
          <cell r="B128" t="str">
            <v>Центрально-Африканская респ.</v>
          </cell>
        </row>
        <row r="129">
          <cell r="B129" t="str">
            <v>Чад</v>
          </cell>
        </row>
        <row r="130">
          <cell r="B130" t="str">
            <v>Конго</v>
          </cell>
        </row>
        <row r="131">
          <cell r="B131" t="str">
            <v>Конго (Дем.респ.)</v>
          </cell>
        </row>
        <row r="132">
          <cell r="B132" t="str">
            <v>Экваториальная Гвинея</v>
          </cell>
        </row>
        <row r="133">
          <cell r="B133" t="str">
            <v>Габон</v>
          </cell>
        </row>
        <row r="134">
          <cell r="B134" t="str">
            <v>Сан-Томе и Принсипи</v>
          </cell>
        </row>
        <row r="135">
          <cell r="B135" t="str">
            <v>ЮЖНАЯ АФРИКА</v>
          </cell>
        </row>
        <row r="136">
          <cell r="B136" t="str">
            <v>Ботсвана</v>
          </cell>
        </row>
        <row r="137">
          <cell r="B137" t="str">
            <v>Лесото</v>
          </cell>
        </row>
        <row r="138">
          <cell r="B138" t="str">
            <v>Намибия</v>
          </cell>
        </row>
        <row r="139">
          <cell r="B139" t="str">
            <v>ЮАР</v>
          </cell>
        </row>
        <row r="140">
          <cell r="B140" t="str">
            <v>Свазиленд</v>
          </cell>
        </row>
        <row r="141">
          <cell r="B141" t="str">
            <v>АМЕРИКА</v>
          </cell>
        </row>
        <row r="142">
          <cell r="B142" t="str">
            <v>СЕВЕРНАЯ АМЕРИКА</v>
          </cell>
        </row>
        <row r="143">
          <cell r="B143" t="str">
            <v>Латинская Америка / страны Карибского бассейна </v>
          </cell>
        </row>
        <row r="144">
          <cell r="B144" t="str">
            <v>ЦЕНТРАЛЬНАЯ АМЕРИКА</v>
          </cell>
        </row>
        <row r="145">
          <cell r="B145" t="str">
            <v>Белиз</v>
          </cell>
        </row>
        <row r="146">
          <cell r="B146" t="str">
            <v>Коста-Рика</v>
          </cell>
        </row>
        <row r="147">
          <cell r="B147" t="str">
            <v>Сальвадор</v>
          </cell>
        </row>
        <row r="148">
          <cell r="B148" t="str">
            <v>Гватемала</v>
          </cell>
        </row>
        <row r="149">
          <cell r="B149" t="str">
            <v>Гондурас</v>
          </cell>
        </row>
        <row r="150">
          <cell r="B150" t="str">
            <v>Мексика</v>
          </cell>
        </row>
        <row r="151">
          <cell r="B151" t="str">
            <v>Никарагуа</v>
          </cell>
        </row>
        <row r="152">
          <cell r="B152" t="str">
            <v>Панама</v>
          </cell>
        </row>
        <row r="153">
          <cell r="B153" t="str">
            <v>КАРИБСКИЙ РАЙОН</v>
          </cell>
        </row>
        <row r="154">
          <cell r="B154" t="str">
            <v>Антигуа и Барбуда</v>
          </cell>
        </row>
        <row r="155">
          <cell r="B155" t="str">
            <v>Багамские о-ва</v>
          </cell>
        </row>
        <row r="156">
          <cell r="B156" t="str">
            <v>Барбадос</v>
          </cell>
        </row>
        <row r="157">
          <cell r="B157" t="str">
            <v>Куба</v>
          </cell>
        </row>
        <row r="158">
          <cell r="B158" t="str">
            <v>Доминика</v>
          </cell>
        </row>
        <row r="159">
          <cell r="B159" t="str">
            <v>Доминиканская республика</v>
          </cell>
        </row>
        <row r="160">
          <cell r="B160" t="str">
            <v>Гренада</v>
          </cell>
        </row>
        <row r="161">
          <cell r="B161" t="str">
            <v>Гваделупа</v>
          </cell>
        </row>
        <row r="162">
          <cell r="B162" t="str">
            <v>Гаити</v>
          </cell>
        </row>
        <row r="163">
          <cell r="B163" t="str">
            <v>Ямайка</v>
          </cell>
        </row>
        <row r="164">
          <cell r="B164" t="str">
            <v>Мартиника</v>
          </cell>
        </row>
        <row r="165">
          <cell r="B165" t="str">
            <v>Антильские о-ва (Нид.)</v>
          </cell>
        </row>
        <row r="166">
          <cell r="B166" t="str">
            <v>Пуэрто-Рико</v>
          </cell>
        </row>
        <row r="167">
          <cell r="B167" t="str">
            <v>Сент-Кристофер и Невис</v>
          </cell>
        </row>
        <row r="168">
          <cell r="B168" t="str">
            <v>Сент-Люсия</v>
          </cell>
        </row>
        <row r="169">
          <cell r="B169" t="str">
            <v>Сент-Винсент и Гренадины</v>
          </cell>
        </row>
        <row r="170">
          <cell r="B170" t="str">
            <v>Тринидад и Тобаго</v>
          </cell>
        </row>
        <row r="171">
          <cell r="B171" t="str">
            <v>ЮЖНАЯ АМЕРИКА</v>
          </cell>
        </row>
        <row r="172">
          <cell r="B172" t="str">
            <v>Аргентина</v>
          </cell>
        </row>
        <row r="173">
          <cell r="B173" t="str">
            <v>Боливия</v>
          </cell>
        </row>
        <row r="174">
          <cell r="B174" t="str">
            <v>Бразилия</v>
          </cell>
        </row>
        <row r="175">
          <cell r="B175" t="str">
            <v>Чили</v>
          </cell>
        </row>
        <row r="176">
          <cell r="B176" t="str">
            <v>Колумбия</v>
          </cell>
        </row>
        <row r="177">
          <cell r="B177" t="str">
            <v>Эквадор</v>
          </cell>
        </row>
        <row r="178">
          <cell r="B178" t="str">
            <v>Гвиана франц.</v>
          </cell>
        </row>
        <row r="179">
          <cell r="B179" t="str">
            <v>Гайана</v>
          </cell>
        </row>
        <row r="180">
          <cell r="B180" t="str">
            <v>Парагвай</v>
          </cell>
        </row>
        <row r="181">
          <cell r="B181" t="str">
            <v>Перу</v>
          </cell>
        </row>
        <row r="182">
          <cell r="B182" t="str">
            <v>Суринам</v>
          </cell>
        </row>
        <row r="183">
          <cell r="B183" t="str">
            <v>Уругвай</v>
          </cell>
        </row>
        <row r="184">
          <cell r="B184" t="str">
            <v>Венесуэла</v>
          </cell>
        </row>
        <row r="185">
          <cell r="B185" t="str">
            <v>АЗИЯ</v>
          </cell>
        </row>
        <row r="186">
          <cell r="B186" t="str">
            <v>АЗИЯ (БЕЗ КИТАЯ)</v>
          </cell>
        </row>
        <row r="187">
          <cell r="B187" t="str">
            <v>ЗАПАДНАЯ АЗИЯ</v>
          </cell>
        </row>
        <row r="188">
          <cell r="B188" t="str">
            <v>Бахрейн</v>
          </cell>
        </row>
        <row r="189">
          <cell r="B189" t="str">
            <v>Ирак</v>
          </cell>
        </row>
        <row r="190">
          <cell r="B190" t="str">
            <v>Израиль</v>
          </cell>
        </row>
        <row r="191">
          <cell r="B191" t="str">
            <v>Иордания</v>
          </cell>
        </row>
        <row r="192">
          <cell r="B192" t="str">
            <v>Кувейт</v>
          </cell>
        </row>
        <row r="193">
          <cell r="B193" t="str">
            <v>Ливан</v>
          </cell>
        </row>
        <row r="194">
          <cell r="B194" t="str">
            <v>Оман</v>
          </cell>
        </row>
        <row r="195">
          <cell r="B195" t="str">
            <v>Палестинская территория</v>
          </cell>
        </row>
        <row r="196">
          <cell r="B196" t="str">
            <v>Катар</v>
          </cell>
        </row>
        <row r="197">
          <cell r="B197" t="str">
            <v>Саудовская Аравия</v>
          </cell>
        </row>
        <row r="198">
          <cell r="B198" t="str">
            <v>Сирия</v>
          </cell>
        </row>
        <row r="199">
          <cell r="B199" t="str">
            <v>ОАЭ</v>
          </cell>
        </row>
        <row r="200">
          <cell r="B200" t="str">
            <v>Йемен</v>
          </cell>
        </row>
        <row r="201">
          <cell r="B201" t="str">
            <v>ЦЕНТРАЛЬНАЯ И ЮЖНАЯ АЗИЯ</v>
          </cell>
        </row>
        <row r="202">
          <cell r="B202" t="str">
            <v>Афганистан</v>
          </cell>
        </row>
        <row r="203">
          <cell r="B203" t="str">
            <v>Бангладеш</v>
          </cell>
        </row>
        <row r="204">
          <cell r="B204" t="str">
            <v>Бутан</v>
          </cell>
        </row>
        <row r="205">
          <cell r="B205" t="str">
            <v>Индия</v>
          </cell>
        </row>
        <row r="206">
          <cell r="B206" t="str">
            <v>Иран</v>
          </cell>
        </row>
        <row r="207">
          <cell r="B207" t="str">
            <v>Мальдивская респ.</v>
          </cell>
        </row>
        <row r="208">
          <cell r="B208" t="str">
            <v>Непал</v>
          </cell>
        </row>
        <row r="209">
          <cell r="B209" t="str">
            <v>Пакистан</v>
          </cell>
        </row>
        <row r="210">
          <cell r="B210" t="str">
            <v>Шри-Ланка</v>
          </cell>
        </row>
        <row r="211">
          <cell r="B211" t="str">
            <v>ЮГО-ВОСТОЧНАЯ АЗИЯ</v>
          </cell>
        </row>
        <row r="212">
          <cell r="B212" t="str">
            <v>Бруней</v>
          </cell>
        </row>
        <row r="213">
          <cell r="B213" t="str">
            <v>Камбоджа</v>
          </cell>
        </row>
        <row r="214">
          <cell r="B214" t="str">
            <v>Индонезия</v>
          </cell>
        </row>
        <row r="215">
          <cell r="B215" t="str">
            <v>Лаос</v>
          </cell>
        </row>
        <row r="216">
          <cell r="B216" t="str">
            <v>Малайзия</v>
          </cell>
        </row>
        <row r="217">
          <cell r="B217" t="str">
            <v>Мьянма (Бирма)</v>
          </cell>
        </row>
        <row r="218">
          <cell r="B218" t="str">
            <v>Филиппины</v>
          </cell>
        </row>
        <row r="219">
          <cell r="B219" t="str">
            <v>Сингапур</v>
          </cell>
        </row>
        <row r="220">
          <cell r="B220" t="str">
            <v>Таиланд</v>
          </cell>
        </row>
        <row r="221">
          <cell r="B221" t="str">
            <v>Восточный Тимор</v>
          </cell>
        </row>
        <row r="222">
          <cell r="B222" t="str">
            <v>Вьетнам</v>
          </cell>
        </row>
        <row r="223">
          <cell r="B223" t="str">
            <v>ВОСТОЧНАЯ АЗИЯ</v>
          </cell>
        </row>
        <row r="224">
          <cell r="B224" t="str">
            <v>Китай</v>
          </cell>
        </row>
        <row r="225">
          <cell r="B225" t="str">
            <v>Китай - Гонконг c</v>
          </cell>
        </row>
        <row r="226">
          <cell r="B226" t="str">
            <v>Китай - Макао c</v>
          </cell>
        </row>
        <row r="227">
          <cell r="B227" t="str">
            <v>Корея Северная</v>
          </cell>
        </row>
        <row r="228">
          <cell r="B228" t="str">
            <v>Монголия</v>
          </cell>
        </row>
        <row r="229">
          <cell r="B229" t="str">
            <v>Тайвань</v>
          </cell>
        </row>
        <row r="230">
          <cell r="B230" t="str">
            <v>ЕВРОПА</v>
          </cell>
        </row>
        <row r="231">
          <cell r="B231" t="str">
            <v>СЕВЕРНАЯ ЕВРОПА</v>
          </cell>
        </row>
        <row r="232">
          <cell r="B232" t="str">
            <v>Нормандские острова</v>
          </cell>
        </row>
        <row r="233">
          <cell r="B233" t="str">
            <v>ЗАПАДНАЯ ЕВРОПА</v>
          </cell>
        </row>
        <row r="234">
          <cell r="B234" t="str">
            <v>ВОСТОЧНАЯ ЕВРОПА</v>
          </cell>
        </row>
        <row r="235">
          <cell r="B235" t="str">
            <v>ЮЖНАЯ ЕВРОПА</v>
          </cell>
        </row>
        <row r="236">
          <cell r="B236" t="str">
            <v>Австралия и Океания</v>
          </cell>
        </row>
        <row r="237">
          <cell r="B237" t="str">
            <v>Микронезия</v>
          </cell>
        </row>
        <row r="238">
          <cell r="B238" t="str">
            <v>Фиджи</v>
          </cell>
        </row>
        <row r="239">
          <cell r="B239" t="str">
            <v>Полинезия франц.</v>
          </cell>
        </row>
        <row r="240">
          <cell r="B240" t="str">
            <v>Гуам</v>
          </cell>
        </row>
        <row r="241">
          <cell r="B241" t="str">
            <v>Кирибати</v>
          </cell>
        </row>
        <row r="242">
          <cell r="B242" t="str">
            <v>Маршалловы о-ва</v>
          </cell>
        </row>
        <row r="243">
          <cell r="B243" t="str">
            <v>Науру</v>
          </cell>
        </row>
        <row r="244">
          <cell r="B244" t="str">
            <v>Новая Каледония</v>
          </cell>
        </row>
        <row r="245">
          <cell r="B245" t="str">
            <v>Палау</v>
          </cell>
        </row>
        <row r="246">
          <cell r="B246" t="str">
            <v>Папуа-Новая Гвинея</v>
          </cell>
        </row>
        <row r="247">
          <cell r="B247" t="str">
            <v>Западное Самоа</v>
          </cell>
        </row>
        <row r="248">
          <cell r="B248" t="str">
            <v>Соломоновы о-ва</v>
          </cell>
        </row>
        <row r="249">
          <cell r="B249" t="str">
            <v>Тонга</v>
          </cell>
        </row>
        <row r="250">
          <cell r="B250" t="str">
            <v>Тувалу</v>
          </cell>
        </row>
        <row r="251">
          <cell r="B251" t="str">
            <v>Вануату</v>
          </cell>
        </row>
        <row r="252">
          <cell r="B252" t="str">
            <v>Англия и Уэльс</v>
          </cell>
        </row>
        <row r="253">
          <cell r="B253" t="str">
            <v>ГДР</v>
          </cell>
        </row>
        <row r="254">
          <cell r="B254" t="str">
            <v>ФРГ</v>
          </cell>
        </row>
        <row r="255">
          <cell r="B255" t="str">
            <v>Шотландия</v>
          </cell>
        </row>
        <row r="256">
          <cell r="B256" t="str">
            <v>Северная Ирландия</v>
          </cell>
        </row>
        <row r="257">
          <cell r="B257" t="str">
            <v>СССР</v>
          </cell>
        </row>
        <row r="258">
          <cell r="B258" t="str">
            <v>Сербия / Югославия</v>
          </cell>
        </row>
        <row r="259">
          <cell r="B259" t="str">
            <v>Чешские земли / Чехословакия</v>
          </cell>
        </row>
        <row r="260">
          <cell r="B260" t="str">
            <v>О-в Морис</v>
          </cell>
        </row>
        <row r="261">
          <cell r="B261" t="str">
            <v>Китай - Гонконг</v>
          </cell>
        </row>
        <row r="262">
          <cell r="B262" t="str">
            <v>Китай - Макао</v>
          </cell>
        </row>
        <row r="263">
          <cell r="B263" t="str">
            <v>ЕВРОПЕЙСКИЙ СОЮЗ</v>
          </cell>
        </row>
        <row r="264">
          <cell r="B264" t="str">
            <v>Андорра </v>
          </cell>
        </row>
        <row r="265">
          <cell r="B265" t="str">
            <v>Югославия</v>
          </cell>
        </row>
        <row r="266">
          <cell r="B266" t="str">
            <v>Американское Самоа</v>
          </cell>
        </row>
        <row r="267">
          <cell r="B267" t="str">
            <v>Ангилья</v>
          </cell>
        </row>
        <row r="268">
          <cell r="B268" t="str">
            <v>Аруба</v>
          </cell>
        </row>
        <row r="269">
          <cell r="B269" t="str">
            <v>Австралия+Новая Зеландия</v>
          </cell>
        </row>
        <row r="270">
          <cell r="B270" t="str">
            <v>Бермудские острова</v>
          </cell>
        </row>
        <row r="271">
          <cell r="B271" t="str">
            <v>Британские Виргинские острова</v>
          </cell>
        </row>
        <row r="272">
          <cell r="B272" t="str">
            <v>Вест-Индия</v>
          </cell>
        </row>
        <row r="273">
          <cell r="B273" t="str">
            <v>Каймановы острова</v>
          </cell>
        </row>
        <row r="274">
          <cell r="B274" t="str">
            <v>Острова Кука</v>
          </cell>
        </row>
        <row r="275">
          <cell r="B275" t="str">
            <v>Фарерские острова</v>
          </cell>
        </row>
        <row r="276">
          <cell r="B276" t="str">
            <v>Фолклендские острова</v>
          </cell>
        </row>
        <row r="277">
          <cell r="B277" t="str">
            <v>Французская Гвиана</v>
          </cell>
        </row>
        <row r="278">
          <cell r="B278" t="str">
            <v>Французская Полинезия</v>
          </cell>
        </row>
        <row r="279">
          <cell r="B279" t="str">
            <v>Гибралтар</v>
          </cell>
        </row>
        <row r="280">
          <cell r="B280" t="str">
            <v>Гренландия</v>
          </cell>
        </row>
        <row r="281">
          <cell r="B281" t="str">
            <v>Ватикан</v>
          </cell>
        </row>
        <row r="282">
          <cell r="B282" t="str">
            <v>Остров Мэн</v>
          </cell>
        </row>
        <row r="283">
          <cell r="B283" t="str">
            <v>Латинская Америка+Вест-Индия</v>
          </cell>
        </row>
        <row r="284">
          <cell r="B284" t="str">
            <v>Развивающиеся страны без наименее развитых стран</v>
          </cell>
        </row>
        <row r="285">
          <cell r="B285" t="str">
            <v>Меланезия</v>
          </cell>
        </row>
        <row r="286">
          <cell r="B286" t="str">
            <v>Монтсеррат</v>
          </cell>
        </row>
        <row r="287">
          <cell r="B287" t="str">
            <v>Более развитые регионы</v>
          </cell>
        </row>
        <row r="288">
          <cell r="B288" t="str">
            <v>Ниуэ</v>
          </cell>
        </row>
        <row r="289">
          <cell r="B289" t="str">
            <v>Северные Марианские острова</v>
          </cell>
        </row>
        <row r="290">
          <cell r="B290" t="str">
            <v>Океания</v>
          </cell>
        </row>
        <row r="291">
          <cell r="B291" t="str">
            <v>Острова Питкэрн</v>
          </cell>
        </row>
        <row r="292">
          <cell r="B292" t="str">
            <v>Полинезия</v>
          </cell>
        </row>
        <row r="293">
          <cell r="B293" t="str">
            <v>Остров Святой Елены</v>
          </cell>
        </row>
        <row r="294">
          <cell r="B294" t="str">
            <v>Сент-Китс и Невис</v>
          </cell>
        </row>
        <row r="295">
          <cell r="B295" t="str">
            <v>Сен-Пьер и Микелон</v>
          </cell>
        </row>
        <row r="296">
          <cell r="B296" t="str">
            <v>Самоа</v>
          </cell>
        </row>
        <row r="297">
          <cell r="B297" t="str">
            <v>Южная Азия</v>
          </cell>
        </row>
        <row r="298">
          <cell r="B298" t="str">
            <v>Юговосточная Азия</v>
          </cell>
        </row>
        <row r="299">
          <cell r="B299" t="str">
            <v>Токелау</v>
          </cell>
        </row>
        <row r="300">
          <cell r="B300" t="str">
            <v>Тёркс и Кайкос</v>
          </cell>
        </row>
        <row r="301">
          <cell r="B301" t="str">
            <v>Американские Виргинские острова</v>
          </cell>
        </row>
        <row r="302">
          <cell r="B302" t="str">
            <v>Уоллис и Футуна</v>
          </cell>
        </row>
        <row r="303">
          <cell r="B303" t="str">
            <v>Земной шар</v>
          </cell>
        </row>
        <row r="304">
          <cell r="B304" t="str">
            <v>Китай без Гонконга</v>
          </cell>
        </row>
        <row r="305">
          <cell r="B305" t="str">
            <v>Сектор Газа</v>
          </cell>
        </row>
        <row r="306">
          <cell r="B306" t="str">
            <v>Гонконг</v>
          </cell>
        </row>
        <row r="307">
          <cell r="B307" t="str">
            <v>Страна неизвестна</v>
          </cell>
        </row>
        <row r="308">
          <cell r="B308" t="str">
            <v>Чехословакия</v>
          </cell>
        </row>
        <row r="309">
          <cell r="B309" t="str">
            <v>Арабские страны</v>
          </cell>
        </row>
        <row r="310">
          <cell r="B310" t="str">
            <v>Восточная Азия и страны бассейна Тихого океана (все страны)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</row>
        <row r="312">
          <cell r="B312" t="str">
            <v>Зона евро</v>
          </cell>
        </row>
        <row r="313">
          <cell r="B313" t="str">
            <v>Европа и Средняя Азия (все страны)</v>
          </cell>
        </row>
        <row r="314">
          <cell r="B314" t="str">
            <v>Европа и Средняя Азия (только развивающиеся страны)</v>
          </cell>
        </row>
        <row r="315">
          <cell r="B315" t="str">
            <v>Бедные страны с большим долгом</v>
          </cell>
        </row>
        <row r="316">
          <cell r="B316" t="str">
            <v>Страны высоких доходов</v>
          </cell>
        </row>
        <row r="317">
          <cell r="B317" t="str">
            <v>Страны высоких доходов - не члены OECD</v>
          </cell>
        </row>
        <row r="318">
          <cell r="B318" t="str">
            <v>Страны высоких доходов - члены OECD</v>
          </cell>
        </row>
        <row r="319">
          <cell r="B319" t="str">
            <v>Латинская Америка и Карибский район (все страны)</v>
          </cell>
        </row>
        <row r="320">
          <cell r="B320" t="str">
            <v>Латинская Америка и Карибский район (только развивающиеся страны)</v>
          </cell>
        </row>
        <row r="321">
          <cell r="B321" t="str">
            <v>Страны средних и низких доходов</v>
          </cell>
        </row>
        <row r="322">
          <cell r="B322" t="str">
            <v>Страны низких доходов</v>
          </cell>
        </row>
        <row r="323">
          <cell r="B323" t="str">
            <v>Страны доходов ниже среднего</v>
          </cell>
        </row>
        <row r="324">
          <cell r="B324" t="str">
            <v>Ближний Восток и Северная Африки (все страны)</v>
          </cell>
        </row>
        <row r="325">
          <cell r="B325" t="str">
            <v>Ближний Восток и Северная Африки (только развивающиеся страны)</v>
          </cell>
        </row>
        <row r="326">
          <cell r="B326" t="str">
            <v>Страны средних доходов</v>
          </cell>
        </row>
        <row r="327">
          <cell r="B327" t="str">
            <v>Страны - члены OECD</v>
          </cell>
        </row>
        <row r="328">
          <cell r="B328" t="str">
            <v>Африка южнее Сахары (все страны)</v>
          </cell>
        </row>
        <row r="329">
          <cell r="B329" t="str">
            <v>Африка южнее Сахары (только развивающиеся страны)</v>
          </cell>
        </row>
        <row r="330">
          <cell r="B330" t="str">
            <v>Страны доходов выше среднего</v>
          </cell>
        </row>
        <row r="331">
          <cell r="B331" t="str">
            <v>резерв</v>
          </cell>
        </row>
        <row r="332">
          <cell r="B332" t="str">
            <v>резерв</v>
          </cell>
        </row>
        <row r="333">
          <cell r="B333" t="str">
            <v>резерв</v>
          </cell>
        </row>
        <row r="334">
          <cell r="B334" t="str">
            <v>резерв</v>
          </cell>
        </row>
        <row r="335">
          <cell r="B335" t="str">
            <v>резерв</v>
          </cell>
        </row>
        <row r="336">
          <cell r="B336" t="str">
            <v>резерв</v>
          </cell>
        </row>
        <row r="337">
          <cell r="B337" t="str">
            <v>резерв</v>
          </cell>
        </row>
        <row r="338">
          <cell r="B338" t="str">
            <v>резерв</v>
          </cell>
        </row>
        <row r="339">
          <cell r="B339" t="str">
            <v>резерв</v>
          </cell>
        </row>
        <row r="340">
          <cell r="B340" t="str">
            <v>резерв</v>
          </cell>
        </row>
        <row r="341">
          <cell r="B341" t="str">
            <v>резерв</v>
          </cell>
        </row>
        <row r="342">
          <cell r="B342" t="str">
            <v>резерв</v>
          </cell>
        </row>
        <row r="343">
          <cell r="B343" t="str">
            <v>резерв</v>
          </cell>
        </row>
        <row r="344">
          <cell r="B344" t="str">
            <v>резерв</v>
          </cell>
        </row>
        <row r="345">
          <cell r="B345" t="str">
            <v>резерв</v>
          </cell>
        </row>
        <row r="346">
          <cell r="B346" t="str">
            <v>резерв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9"/>
  <sheetViews>
    <sheetView tabSelected="1" zoomScale="85" zoomScaleNormal="85" zoomScalePageLayoutView="0" workbookViewId="0" topLeftCell="A1">
      <selection activeCell="E21" sqref="E21"/>
    </sheetView>
  </sheetViews>
  <sheetFormatPr defaultColWidth="9.125" defaultRowHeight="12.75"/>
  <cols>
    <col min="1" max="1" width="5.25390625" style="1" customWidth="1"/>
    <col min="2" max="2" width="7.75390625" style="1" customWidth="1"/>
    <col min="3" max="3" width="40.625" style="1" customWidth="1"/>
    <col min="4" max="4" width="77.125" style="2" customWidth="1"/>
    <col min="5" max="5" width="10.25390625" style="2" customWidth="1"/>
    <col min="6" max="6" width="20.375" style="2" customWidth="1"/>
    <col min="7" max="7" width="23.875" style="1" customWidth="1"/>
    <col min="8" max="8" width="8.125" style="1" customWidth="1"/>
    <col min="9" max="9" width="8.375" style="1" customWidth="1"/>
    <col min="10" max="10" width="19.875" style="1" customWidth="1"/>
    <col min="11" max="12" width="9.625" style="1" customWidth="1"/>
    <col min="13" max="13" width="8.75390625" style="1" customWidth="1"/>
    <col min="14" max="14" width="10.25390625" style="1" customWidth="1"/>
    <col min="15" max="15" width="9.00390625" style="1" customWidth="1"/>
    <col min="16" max="17" width="7.875" style="1" customWidth="1"/>
    <col min="18" max="18" width="8.375" style="1" customWidth="1"/>
    <col min="19" max="20" width="8.75390625" style="1" customWidth="1"/>
    <col min="21" max="21" width="8.875" style="1" customWidth="1"/>
    <col min="22" max="22" width="7.75390625" style="1" customWidth="1"/>
    <col min="23" max="23" width="8.25390625" style="1" customWidth="1"/>
    <col min="24" max="24" width="8.625" style="1" customWidth="1"/>
    <col min="25" max="25" width="11.125" style="1" customWidth="1"/>
    <col min="26" max="26" width="9.25390625" style="1" customWidth="1"/>
    <col min="27" max="27" width="8.125" style="1" customWidth="1"/>
    <col min="28" max="28" width="9.25390625" style="1" customWidth="1"/>
    <col min="29" max="29" width="8.75390625" style="1" customWidth="1"/>
    <col min="30" max="30" width="11.00390625" style="1" customWidth="1"/>
    <col min="31" max="31" width="8.75390625" style="1" customWidth="1"/>
    <col min="32" max="32" width="8.00390625" style="1" customWidth="1"/>
    <col min="33" max="34" width="9.25390625" style="1" customWidth="1"/>
    <col min="35" max="35" width="8.625" style="1" customWidth="1"/>
    <col min="36" max="36" width="8.75390625" style="1" customWidth="1"/>
    <col min="37" max="37" width="9.75390625" style="1" customWidth="1"/>
    <col min="38" max="38" width="9.125" style="1" customWidth="1"/>
    <col min="39" max="39" width="8.625" style="1" customWidth="1"/>
    <col min="40" max="40" width="10.375" style="1" customWidth="1"/>
    <col min="41" max="41" width="9.625" style="1" customWidth="1"/>
    <col min="42" max="42" width="8.125" style="1" customWidth="1"/>
    <col min="43" max="46" width="5.875" style="1" customWidth="1"/>
    <col min="47" max="16384" width="9.125" style="1" customWidth="1"/>
  </cols>
  <sheetData>
    <row r="1" spans="2:10" s="8" customFormat="1" ht="30.75" thickBot="1">
      <c r="B1" s="43" t="s">
        <v>118</v>
      </c>
      <c r="C1" s="44"/>
      <c r="D1" s="44"/>
      <c r="E1" s="44"/>
      <c r="F1" s="44"/>
      <c r="G1" s="44"/>
      <c r="H1" s="44"/>
      <c r="I1" s="44"/>
      <c r="J1" s="44"/>
    </row>
    <row r="2" spans="1:6" s="8" customFormat="1" ht="18.75" thickTop="1">
      <c r="A2" s="8">
        <v>1</v>
      </c>
      <c r="B2" s="8">
        <v>1</v>
      </c>
      <c r="C2" s="10" t="s">
        <v>3</v>
      </c>
      <c r="D2" s="25" t="s">
        <v>174</v>
      </c>
      <c r="E2" s="30"/>
      <c r="F2" s="9"/>
    </row>
    <row r="3" spans="1:6" s="8" customFormat="1" ht="31.5">
      <c r="A3" s="8">
        <v>1</v>
      </c>
      <c r="B3" s="8">
        <v>2</v>
      </c>
      <c r="C3" s="14" t="s">
        <v>117</v>
      </c>
      <c r="D3" s="24" t="s">
        <v>175</v>
      </c>
      <c r="E3" s="31"/>
      <c r="F3" s="9"/>
    </row>
    <row r="4" spans="1:6" s="8" customFormat="1" ht="16.5" thickBot="1">
      <c r="A4" s="8">
        <v>1</v>
      </c>
      <c r="B4" s="8">
        <v>3</v>
      </c>
      <c r="C4" s="14" t="s">
        <v>114</v>
      </c>
      <c r="D4" s="41">
        <f>INDEX('[2]показатели'!$C$3:$C$66,MATCH(D2,'[2]показатели'!$B$3:$B$66,0))</f>
        <v>19</v>
      </c>
      <c r="E4" s="32"/>
      <c r="F4" s="9"/>
    </row>
    <row r="5" spans="1:6" s="8" customFormat="1" ht="17.25" thickBot="1" thickTop="1">
      <c r="A5" s="8">
        <v>1</v>
      </c>
      <c r="B5" s="8">
        <v>4</v>
      </c>
      <c r="C5" s="14" t="s">
        <v>112</v>
      </c>
      <c r="D5" s="42" t="str">
        <f>INDEX('[2]показатели'!$D$3:$D$66,MATCH(D2,'[2]показатели'!$B$3:$B$66,0))</f>
        <v>MYPOP</v>
      </c>
      <c r="E5" s="32"/>
      <c r="F5" s="9"/>
    </row>
    <row r="6" spans="1:6" s="8" customFormat="1" ht="17.25" thickBot="1" thickTop="1">
      <c r="A6" s="8">
        <v>1</v>
      </c>
      <c r="B6" s="8">
        <v>5</v>
      </c>
      <c r="C6" s="13" t="s">
        <v>107</v>
      </c>
      <c r="D6" s="15">
        <f>D8+D24</f>
        <v>4</v>
      </c>
      <c r="E6" s="32"/>
      <c r="F6" s="9"/>
    </row>
    <row r="7" spans="3:6" s="8" customFormat="1" ht="17.25" thickBot="1" thickTop="1">
      <c r="C7" s="9"/>
      <c r="D7" s="7"/>
      <c r="E7" s="33"/>
      <c r="F7" s="9"/>
    </row>
    <row r="8" spans="1:6" s="8" customFormat="1" ht="19.5" thickBot="1" thickTop="1">
      <c r="A8" s="8">
        <v>1</v>
      </c>
      <c r="B8" s="8">
        <v>100</v>
      </c>
      <c r="C8" s="16" t="s">
        <v>6</v>
      </c>
      <c r="D8" s="17">
        <v>3</v>
      </c>
      <c r="E8" s="34"/>
      <c r="F8" s="9"/>
    </row>
    <row r="9" spans="1:45" s="61" customFormat="1" ht="19.5" thickBot="1" thickTop="1">
      <c r="A9" s="8">
        <v>1</v>
      </c>
      <c r="B9" s="8">
        <v>111</v>
      </c>
      <c r="C9" s="14" t="s">
        <v>182</v>
      </c>
      <c r="D9" s="17" t="s">
        <v>183</v>
      </c>
      <c r="H9" s="62"/>
      <c r="I9" s="6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s="61" customFormat="1" ht="17.25" thickBot="1" thickTop="1">
      <c r="A10" s="8">
        <v>1</v>
      </c>
      <c r="B10" s="8">
        <v>112</v>
      </c>
      <c r="C10" s="11" t="s">
        <v>184</v>
      </c>
      <c r="D10" s="15">
        <f>INDEX('[1]категории'!$C$3:$C$21,MATCH(D9,'[1]категории'!$B$3:$B$21,0))</f>
        <v>19</v>
      </c>
      <c r="H10" s="62"/>
      <c r="I10" s="6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61" customFormat="1" ht="17.25" thickBot="1" thickTop="1">
      <c r="A11" s="8">
        <v>1</v>
      </c>
      <c r="B11" s="8">
        <v>113</v>
      </c>
      <c r="C11" s="11" t="s">
        <v>185</v>
      </c>
      <c r="D11" s="15" t="str">
        <f>INDEX('[1]категории'!$D$3:$D$21,MATCH(D9,'[1]категории'!$B$3:$B$21,0))</f>
        <v>Age</v>
      </c>
      <c r="H11" s="62"/>
      <c r="I11" s="6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s="61" customFormat="1" ht="18.75" thickTop="1">
      <c r="A12" s="8">
        <v>1</v>
      </c>
      <c r="B12" s="8">
        <v>114</v>
      </c>
      <c r="C12" s="14" t="s">
        <v>186</v>
      </c>
      <c r="D12" s="63">
        <v>4</v>
      </c>
      <c r="H12" s="62"/>
      <c r="I12" s="6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ht="13.5" thickBot="1"/>
    <row r="14" spans="1:6" s="8" customFormat="1" ht="15.75" customHeight="1" thickBot="1" thickTop="1">
      <c r="A14" s="8">
        <v>1</v>
      </c>
      <c r="B14" s="8">
        <v>121</v>
      </c>
      <c r="C14" s="14" t="s">
        <v>115</v>
      </c>
      <c r="D14" s="17" t="s">
        <v>163</v>
      </c>
      <c r="E14" s="34"/>
      <c r="F14" s="9"/>
    </row>
    <row r="15" spans="1:5" s="8" customFormat="1" ht="17.25" thickBot="1" thickTop="1">
      <c r="A15" s="8">
        <v>1</v>
      </c>
      <c r="B15" s="8">
        <v>122</v>
      </c>
      <c r="C15" s="11" t="s">
        <v>116</v>
      </c>
      <c r="D15" s="15">
        <f>INDEX('[1]категории'!$C$3:$C$21,MATCH(D14,'[1]категории'!$B$3:$B$21,0))</f>
        <v>8</v>
      </c>
      <c r="E15" s="32"/>
    </row>
    <row r="16" spans="1:5" s="8" customFormat="1" ht="17.25" thickBot="1" thickTop="1">
      <c r="A16" s="8">
        <v>1</v>
      </c>
      <c r="B16" s="8">
        <v>123</v>
      </c>
      <c r="C16" s="11" t="s">
        <v>105</v>
      </c>
      <c r="D16" s="15" t="str">
        <f>INDEX('[1]категории'!$D$3:$D$21,MATCH(D14,'[1]категории'!$B$3:$B$21,0))</f>
        <v>sex</v>
      </c>
      <c r="E16" s="32"/>
    </row>
    <row r="17" spans="1:6" s="8" customFormat="1" ht="19.5" thickBot="1" thickTop="1">
      <c r="A17" s="8">
        <v>1</v>
      </c>
      <c r="B17" s="8">
        <v>124</v>
      </c>
      <c r="C17" s="18" t="s">
        <v>106</v>
      </c>
      <c r="D17" s="17">
        <v>3</v>
      </c>
      <c r="E17" s="34"/>
      <c r="F17" s="9"/>
    </row>
    <row r="18" spans="3:6" s="8" customFormat="1" ht="17.25" thickBot="1" thickTop="1">
      <c r="C18" s="9"/>
      <c r="D18" s="7"/>
      <c r="E18" s="33"/>
      <c r="F18" s="9"/>
    </row>
    <row r="19" spans="1:6" s="8" customFormat="1" ht="19.5" thickBot="1" thickTop="1">
      <c r="A19" s="8">
        <v>1</v>
      </c>
      <c r="B19" s="8">
        <v>131</v>
      </c>
      <c r="C19" s="14" t="s">
        <v>168</v>
      </c>
      <c r="D19" s="17" t="s">
        <v>121</v>
      </c>
      <c r="E19" s="33"/>
      <c r="F19" s="9"/>
    </row>
    <row r="20" spans="1:6" s="8" customFormat="1" ht="17.25" thickBot="1" thickTop="1">
      <c r="A20" s="8">
        <v>1</v>
      </c>
      <c r="B20" s="8">
        <v>132</v>
      </c>
      <c r="C20" s="11" t="s">
        <v>169</v>
      </c>
      <c r="D20" s="15">
        <f>INDEX('[1]категории'!$C$3:$C$21,MATCH(D19,'[1]категории'!$B$3:$B$21,0))</f>
        <v>13</v>
      </c>
      <c r="E20" s="33"/>
      <c r="F20" s="9"/>
    </row>
    <row r="21" spans="1:6" s="8" customFormat="1" ht="17.25" thickBot="1" thickTop="1">
      <c r="A21" s="8">
        <v>1</v>
      </c>
      <c r="B21" s="8">
        <v>133</v>
      </c>
      <c r="C21" s="11" t="s">
        <v>170</v>
      </c>
      <c r="D21" s="15" t="str">
        <f>INDEX('[1]категории'!$D$3:$D$21,MATCH(D19,'[1]категории'!$B$3:$B$21,0))</f>
        <v>World</v>
      </c>
      <c r="E21" s="33"/>
      <c r="F21" s="9"/>
    </row>
    <row r="22" spans="1:6" s="8" customFormat="1" ht="19.5" thickBot="1" thickTop="1">
      <c r="A22" s="8">
        <v>1</v>
      </c>
      <c r="B22" s="8">
        <v>134</v>
      </c>
      <c r="C22" s="18" t="s">
        <v>171</v>
      </c>
      <c r="D22" s="17">
        <v>34</v>
      </c>
      <c r="E22" s="33"/>
      <c r="F22" s="9"/>
    </row>
    <row r="23" spans="3:6" s="8" customFormat="1" ht="17.25" thickBot="1" thickTop="1">
      <c r="C23" s="9"/>
      <c r="D23" s="7"/>
      <c r="E23" s="33"/>
      <c r="F23" s="9"/>
    </row>
    <row r="24" spans="1:6" s="8" customFormat="1" ht="19.5" thickBot="1" thickTop="1">
      <c r="A24" s="8">
        <v>1</v>
      </c>
      <c r="B24" s="8">
        <v>200</v>
      </c>
      <c r="C24" s="10" t="s">
        <v>11</v>
      </c>
      <c r="D24" s="17">
        <v>1</v>
      </c>
      <c r="E24" s="34"/>
      <c r="F24" s="9"/>
    </row>
    <row r="25" spans="1:6" s="8" customFormat="1" ht="15.75" customHeight="1" thickBot="1" thickTop="1">
      <c r="A25" s="8">
        <v>1</v>
      </c>
      <c r="B25" s="8">
        <v>211</v>
      </c>
      <c r="C25" s="14" t="s">
        <v>115</v>
      </c>
      <c r="D25" s="17" t="s">
        <v>15</v>
      </c>
      <c r="E25" s="34"/>
      <c r="F25" s="9"/>
    </row>
    <row r="26" spans="1:5" s="8" customFormat="1" ht="17.25" thickBot="1" thickTop="1">
      <c r="A26" s="8">
        <v>1</v>
      </c>
      <c r="B26" s="8">
        <v>212</v>
      </c>
      <c r="C26" s="11" t="s">
        <v>116</v>
      </c>
      <c r="D26" s="15">
        <f>INDEX('[1]категории'!$C$3:$C$21,MATCH(D25,'[1]категории'!$B$3:$B$21,0))</f>
        <v>2</v>
      </c>
      <c r="E26" s="32"/>
    </row>
    <row r="27" spans="1:5" s="8" customFormat="1" ht="17.25" thickBot="1" thickTop="1">
      <c r="A27" s="8">
        <v>1</v>
      </c>
      <c r="B27" s="8">
        <v>213</v>
      </c>
      <c r="C27" s="11" t="s">
        <v>105</v>
      </c>
      <c r="D27" s="15" t="str">
        <f>INDEX('[1]категории'!$D$3:$D$21,MATCH(D25,'[1]категории'!$B$3:$B$21,0))</f>
        <v>YEAR</v>
      </c>
      <c r="E27" s="32"/>
    </row>
    <row r="28" spans="1:6" s="8" customFormat="1" ht="19.5" thickBot="1" thickTop="1">
      <c r="A28" s="8">
        <v>1</v>
      </c>
      <c r="B28" s="8">
        <v>214</v>
      </c>
      <c r="C28" s="12" t="s">
        <v>108</v>
      </c>
      <c r="D28" s="17">
        <v>52</v>
      </c>
      <c r="E28" s="34"/>
      <c r="F28" s="9"/>
    </row>
    <row r="29" spans="3:6" s="8" customFormat="1" ht="9.75" customHeight="1" thickBot="1" thickTop="1">
      <c r="C29" s="9"/>
      <c r="D29" s="7"/>
      <c r="E29" s="33"/>
      <c r="F29" s="9"/>
    </row>
    <row r="30" spans="1:6" s="8" customFormat="1" ht="19.5" thickBot="1" thickTop="1">
      <c r="A30" s="8">
        <v>1</v>
      </c>
      <c r="B30" s="8">
        <v>14</v>
      </c>
      <c r="C30" s="13" t="s">
        <v>22</v>
      </c>
      <c r="D30" s="17" t="s">
        <v>159</v>
      </c>
      <c r="E30" s="34"/>
      <c r="F30" s="9"/>
    </row>
    <row r="31" spans="3:6" s="8" customFormat="1" ht="9.75" customHeight="1" thickBot="1" thickTop="1">
      <c r="C31" s="9"/>
      <c r="D31" s="7"/>
      <c r="E31" s="33"/>
      <c r="F31" s="9"/>
    </row>
    <row r="32" spans="1:6" s="8" customFormat="1" ht="17.25" thickBot="1" thickTop="1">
      <c r="A32" s="8">
        <v>1</v>
      </c>
      <c r="B32" s="8">
        <v>15</v>
      </c>
      <c r="C32" s="13" t="s">
        <v>109</v>
      </c>
      <c r="D32" s="23" t="s">
        <v>158</v>
      </c>
      <c r="E32" s="35"/>
      <c r="F32" s="9"/>
    </row>
    <row r="33" spans="3:6" s="8" customFormat="1" ht="9.75" customHeight="1" thickBot="1" thickTop="1">
      <c r="C33" s="9"/>
      <c r="D33" s="7"/>
      <c r="E33" s="33"/>
      <c r="F33" s="9"/>
    </row>
    <row r="34" spans="1:6" s="8" customFormat="1" ht="19.5" thickBot="1" thickTop="1">
      <c r="A34" s="8">
        <v>1</v>
      </c>
      <c r="B34" s="8">
        <v>16</v>
      </c>
      <c r="C34" s="13" t="s">
        <v>28</v>
      </c>
      <c r="D34" s="17" t="s">
        <v>58</v>
      </c>
      <c r="E34" s="34"/>
      <c r="F34" s="9"/>
    </row>
    <row r="35" spans="3:6" s="8" customFormat="1" ht="9.75" customHeight="1" thickBot="1" thickTop="1">
      <c r="C35" s="9"/>
      <c r="D35" s="7"/>
      <c r="E35" s="33"/>
      <c r="F35" s="9"/>
    </row>
    <row r="36" spans="1:6" s="8" customFormat="1" ht="19.5" thickBot="1" thickTop="1">
      <c r="A36" s="8">
        <v>1</v>
      </c>
      <c r="B36" s="8">
        <v>17</v>
      </c>
      <c r="C36" s="13" t="s">
        <v>113</v>
      </c>
      <c r="D36" s="26" t="s">
        <v>157</v>
      </c>
      <c r="E36" s="36"/>
      <c r="F36" s="9"/>
    </row>
    <row r="37" spans="3:6" s="8" customFormat="1" ht="9.75" customHeight="1" thickBot="1" thickTop="1">
      <c r="C37" s="9"/>
      <c r="D37" s="7"/>
      <c r="E37" s="33"/>
      <c r="F37" s="9"/>
    </row>
    <row r="38" spans="1:6" s="8" customFormat="1" ht="19.5" thickBot="1" thickTop="1">
      <c r="A38" s="8">
        <v>1</v>
      </c>
      <c r="B38" s="8">
        <v>18</v>
      </c>
      <c r="C38" s="13" t="s">
        <v>110</v>
      </c>
      <c r="D38" s="17"/>
      <c r="E38" s="34"/>
      <c r="F38" s="9"/>
    </row>
    <row r="39" spans="3:6" s="8" customFormat="1" ht="9.75" customHeight="1" thickBot="1" thickTop="1">
      <c r="C39" s="9"/>
      <c r="D39" s="7"/>
      <c r="E39" s="33"/>
      <c r="F39" s="9"/>
    </row>
    <row r="40" spans="1:6" s="8" customFormat="1" ht="19.5" thickBot="1" thickTop="1">
      <c r="A40" s="8">
        <v>1</v>
      </c>
      <c r="B40" s="8">
        <v>19</v>
      </c>
      <c r="C40" s="13" t="s">
        <v>111</v>
      </c>
      <c r="D40" s="17" t="s">
        <v>122</v>
      </c>
      <c r="E40" s="34"/>
      <c r="F40" s="9"/>
    </row>
    <row r="41" spans="1:5" ht="9.75" customHeight="1" thickBot="1" thickTop="1">
      <c r="A41" s="8"/>
      <c r="C41" s="2"/>
      <c r="E41" s="37"/>
    </row>
    <row r="42" spans="1:6" s="8" customFormat="1" ht="19.5" thickBot="1" thickTop="1">
      <c r="A42" s="8">
        <v>1</v>
      </c>
      <c r="B42" s="8">
        <v>20</v>
      </c>
      <c r="C42" s="13" t="s">
        <v>19</v>
      </c>
      <c r="D42" s="17" t="s">
        <v>173</v>
      </c>
      <c r="E42" s="34"/>
      <c r="F42" s="9"/>
    </row>
    <row r="43" spans="1:3" ht="9.75" customHeight="1" thickBot="1" thickTop="1">
      <c r="A43" s="8"/>
      <c r="C43" s="2"/>
    </row>
    <row r="44" spans="1:31" s="8" customFormat="1" ht="19.5" thickBot="1" thickTop="1">
      <c r="A44" s="8">
        <v>1</v>
      </c>
      <c r="B44" s="8">
        <v>21</v>
      </c>
      <c r="C44" s="13" t="s">
        <v>119</v>
      </c>
      <c r="D44" s="58" t="s">
        <v>160</v>
      </c>
      <c r="E44" s="59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21"/>
      <c r="AC44" s="21"/>
      <c r="AD44" s="21"/>
      <c r="AE44" s="21"/>
    </row>
    <row r="45" ht="16.5" thickTop="1">
      <c r="A45" s="8"/>
    </row>
    <row r="46" spans="3:56" s="45" customFormat="1" ht="15">
      <c r="C46" s="46" t="s">
        <v>120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</row>
    <row r="47" spans="1:62" s="50" customFormat="1" ht="15.75">
      <c r="A47" s="48">
        <v>2</v>
      </c>
      <c r="B47" s="48"/>
      <c r="C47" s="48"/>
      <c r="D47" s="48"/>
      <c r="E47" s="21">
        <v>2</v>
      </c>
      <c r="F47" s="22">
        <v>3</v>
      </c>
      <c r="G47" s="37">
        <v>4</v>
      </c>
      <c r="H47" s="48">
        <v>2</v>
      </c>
      <c r="I47" s="49">
        <v>3</v>
      </c>
      <c r="J47" s="49">
        <v>4</v>
      </c>
      <c r="K47" s="49">
        <v>5</v>
      </c>
      <c r="L47" s="49">
        <v>5</v>
      </c>
      <c r="M47" s="49">
        <v>5</v>
      </c>
      <c r="N47" s="49">
        <v>5</v>
      </c>
      <c r="O47" s="49">
        <v>5</v>
      </c>
      <c r="P47" s="49">
        <v>5</v>
      </c>
      <c r="Q47" s="49">
        <v>5</v>
      </c>
      <c r="R47" s="49">
        <v>5</v>
      </c>
      <c r="S47" s="49">
        <v>5</v>
      </c>
      <c r="T47" s="49">
        <v>5</v>
      </c>
      <c r="U47" s="49">
        <v>5</v>
      </c>
      <c r="V47" s="49">
        <v>5</v>
      </c>
      <c r="W47" s="49">
        <v>5</v>
      </c>
      <c r="X47" s="49">
        <v>5</v>
      </c>
      <c r="Y47" s="49">
        <v>5</v>
      </c>
      <c r="Z47" s="49">
        <v>5</v>
      </c>
      <c r="AA47" s="49">
        <v>5</v>
      </c>
      <c r="AB47" s="49">
        <v>5</v>
      </c>
      <c r="AC47" s="49">
        <v>5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5</v>
      </c>
      <c r="AJ47" s="49">
        <v>5</v>
      </c>
      <c r="AK47" s="49">
        <v>5</v>
      </c>
      <c r="AL47" s="49">
        <v>5</v>
      </c>
      <c r="AM47" s="49">
        <v>5</v>
      </c>
      <c r="AN47" s="49">
        <v>5</v>
      </c>
      <c r="AO47" s="49">
        <v>5</v>
      </c>
      <c r="AP47" s="49">
        <v>5</v>
      </c>
      <c r="AQ47" s="49">
        <v>5</v>
      </c>
      <c r="AR47" s="49">
        <v>5</v>
      </c>
      <c r="AS47" s="49">
        <v>5</v>
      </c>
      <c r="AT47" s="49">
        <v>5</v>
      </c>
      <c r="AU47" s="49">
        <v>5</v>
      </c>
      <c r="AV47" s="49">
        <v>5</v>
      </c>
      <c r="AW47" s="49">
        <v>5</v>
      </c>
      <c r="AX47" s="49">
        <v>5</v>
      </c>
      <c r="AY47" s="49">
        <v>5</v>
      </c>
      <c r="AZ47" s="49">
        <v>5</v>
      </c>
      <c r="BA47" s="49">
        <v>5</v>
      </c>
      <c r="BB47" s="49">
        <v>5</v>
      </c>
      <c r="BC47" s="49">
        <v>5</v>
      </c>
      <c r="BD47" s="49">
        <v>5</v>
      </c>
      <c r="BE47" s="49">
        <v>5</v>
      </c>
      <c r="BF47" s="49">
        <v>5</v>
      </c>
      <c r="BG47" s="49">
        <v>5</v>
      </c>
      <c r="BH47" s="49">
        <v>5</v>
      </c>
      <c r="BI47" s="49">
        <v>5</v>
      </c>
      <c r="BJ47" s="49">
        <v>5</v>
      </c>
    </row>
    <row r="48" spans="1:62" s="50" customFormat="1" ht="15.75" thickBot="1">
      <c r="A48" s="48">
        <v>2</v>
      </c>
      <c r="B48" s="27"/>
      <c r="C48" s="27"/>
      <c r="D48" s="27"/>
      <c r="E48" s="27"/>
      <c r="F48" s="27"/>
      <c r="G48" s="27" t="s">
        <v>176</v>
      </c>
      <c r="H48" s="27"/>
      <c r="I48" s="27"/>
      <c r="J48" s="27"/>
      <c r="K48" s="57">
        <f>MATCH(K50,'[1]period'!$B$3:$B$176,0)</f>
        <v>62</v>
      </c>
      <c r="L48" s="57">
        <f>MATCH(L50,'[1]period'!$B$3:$B$176,0)</f>
        <v>63</v>
      </c>
      <c r="M48" s="57">
        <f>MATCH(M50,'[1]period'!$B$3:$B$176,0)</f>
        <v>64</v>
      </c>
      <c r="N48" s="57">
        <f>MATCH(N50,'[1]period'!$B$3:$B$176,0)</f>
        <v>65</v>
      </c>
      <c r="O48" s="57">
        <f>MATCH(O50,'[1]period'!$B$3:$B$176,0)</f>
        <v>66</v>
      </c>
      <c r="P48" s="57">
        <f>MATCH(P50,'[1]period'!$B$3:$B$176,0)</f>
        <v>68</v>
      </c>
      <c r="Q48" s="57">
        <f>MATCH(Q50,'[1]period'!$B$3:$B$176,0)</f>
        <v>70</v>
      </c>
      <c r="R48" s="57">
        <f>MATCH(R50,'[1]period'!$B$3:$B$176,0)</f>
        <v>72</v>
      </c>
      <c r="S48" s="57">
        <f>MATCH(S50,'[1]period'!$B$3:$B$176,0)</f>
        <v>74</v>
      </c>
      <c r="T48" s="57">
        <f>MATCH(T50,'[1]period'!$B$3:$B$176,0)</f>
        <v>76</v>
      </c>
      <c r="U48" s="57">
        <f>MATCH(U50,'[1]period'!$B$3:$B$176,0)</f>
        <v>78</v>
      </c>
      <c r="V48" s="57">
        <f>MATCH(V50,'[1]period'!$B$3:$B$176,0)</f>
        <v>80</v>
      </c>
      <c r="W48" s="57">
        <f>MATCH(W50,'[1]period'!$B$3:$B$176,0)</f>
        <v>82</v>
      </c>
      <c r="X48" s="57">
        <f>MATCH(X50,'[1]period'!$B$3:$B$176,0)</f>
        <v>84</v>
      </c>
      <c r="Y48" s="57">
        <f>MATCH(Y50,'[1]period'!$B$3:$B$176,0)</f>
        <v>86</v>
      </c>
      <c r="Z48" s="57">
        <f>MATCH(Z50,'[1]period'!$B$3:$B$176,0)</f>
        <v>88</v>
      </c>
      <c r="AA48" s="57">
        <f>MATCH(AA50,'[1]period'!$B$3:$B$176,0)</f>
        <v>90</v>
      </c>
      <c r="AB48" s="57">
        <f>MATCH(AB50,'[1]period'!$B$3:$B$176,0)</f>
        <v>92</v>
      </c>
      <c r="AC48" s="57">
        <f>MATCH(AC50,'[1]period'!$B$3:$B$176,0)</f>
        <v>94</v>
      </c>
      <c r="AD48" s="57">
        <f>MATCH(AD50,'[1]period'!$B$3:$B$176,0)</f>
        <v>96</v>
      </c>
      <c r="AE48" s="57">
        <f>MATCH(AE50,'[1]period'!$B$3:$B$176,0)</f>
        <v>98</v>
      </c>
      <c r="AF48" s="57">
        <f>MATCH(AF50,'[1]period'!$B$3:$B$176,0)</f>
        <v>100</v>
      </c>
      <c r="AG48" s="57">
        <f>MATCH(AG50,'[1]period'!$B$3:$B$176,0)</f>
        <v>102</v>
      </c>
      <c r="AH48" s="57">
        <f>MATCH(AH50,'[1]period'!$B$3:$B$176,0)</f>
        <v>104</v>
      </c>
      <c r="AI48" s="57">
        <f>MATCH(AI50,'[1]period'!$B$3:$B$176,0)</f>
        <v>106</v>
      </c>
      <c r="AJ48" s="57">
        <f>MATCH(AJ50,'[1]period'!$B$3:$B$176,0)</f>
        <v>108</v>
      </c>
      <c r="AK48" s="57">
        <f>MATCH(AK50,'[1]period'!$B$3:$B$176,0)</f>
        <v>110</v>
      </c>
      <c r="AL48" s="57">
        <f>MATCH(AL50,'[1]period'!$B$3:$B$176,0)</f>
        <v>111</v>
      </c>
      <c r="AM48" s="57">
        <f>MATCH(AM50,'[1]period'!$B$3:$B$176,0)</f>
        <v>112</v>
      </c>
      <c r="AN48" s="57">
        <f>MATCH(AN50,'[1]period'!$B$3:$B$176,0)</f>
        <v>113</v>
      </c>
      <c r="AO48" s="57">
        <f>MATCH(AO50,'[1]period'!$B$3:$B$176,0)</f>
        <v>114</v>
      </c>
      <c r="AP48" s="57">
        <f>MATCH(AP50,'[1]period'!$B$3:$B$176,0)</f>
        <v>115</v>
      </c>
      <c r="AQ48" s="57">
        <f>MATCH(AQ50,'[1]period'!$B$3:$B$176,0)</f>
        <v>116</v>
      </c>
      <c r="AR48" s="57">
        <f>MATCH(AR50,'[1]period'!$B$3:$B$176,0)</f>
        <v>117</v>
      </c>
      <c r="AS48" s="57">
        <f>MATCH(AS50,'[1]period'!$B$3:$B$176,0)</f>
        <v>118</v>
      </c>
      <c r="AT48" s="57">
        <f>MATCH(AT50,'[1]period'!$B$3:$B$176,0)</f>
        <v>119</v>
      </c>
      <c r="AU48" s="57">
        <f>MATCH(AU50,'[1]period'!$B$3:$B$176,0)</f>
        <v>120</v>
      </c>
      <c r="AV48" s="57">
        <f>MATCH(AV50,'[1]period'!$B$3:$B$176,0)</f>
        <v>121</v>
      </c>
      <c r="AW48" s="57">
        <f>MATCH(AW50,'[1]period'!$B$3:$B$176,0)</f>
        <v>122</v>
      </c>
      <c r="AX48" s="57">
        <f>MATCH(AX50,'[1]period'!$B$3:$B$176,0)</f>
        <v>123</v>
      </c>
      <c r="AY48" s="57">
        <f>MATCH(AY50,'[1]period'!$B$3:$B$176,0)</f>
        <v>124</v>
      </c>
      <c r="AZ48" s="57">
        <f>MATCH(AZ50,'[1]period'!$B$3:$B$176,0)</f>
        <v>125</v>
      </c>
      <c r="BA48" s="57">
        <f>MATCH(BA50,'[1]period'!$B$3:$B$176,0)</f>
        <v>126</v>
      </c>
      <c r="BB48" s="57">
        <f>MATCH(BB50,'[1]period'!$B$3:$B$176,0)</f>
        <v>127</v>
      </c>
      <c r="BC48" s="57">
        <f>MATCH(BC50,'[1]period'!$B$3:$B$176,0)</f>
        <v>128</v>
      </c>
      <c r="BD48" s="57">
        <f>MATCH(BD50,'[1]period'!$B$3:$B$176,0)</f>
        <v>129</v>
      </c>
      <c r="BE48" s="57">
        <f>MATCH(BE50,'[1]period'!$B$3:$B$176,0)</f>
        <v>130</v>
      </c>
      <c r="BF48" s="57">
        <f>MATCH(BF50,'[1]period'!$B$3:$B$176,0)</f>
        <v>131</v>
      </c>
      <c r="BG48" s="57">
        <f>MATCH(BG50,'[1]period'!$B$3:$B$176,0)</f>
        <v>132</v>
      </c>
      <c r="BH48" s="57">
        <f>MATCH(BH50,'[1]period'!$B$3:$B$176,0)</f>
        <v>133</v>
      </c>
      <c r="BI48" s="57">
        <f>MATCH(BI50,'[1]period'!$B$3:$B$176,0)</f>
        <v>134</v>
      </c>
      <c r="BJ48" s="57">
        <f>MATCH(BJ50,'[1]period'!$B$3:$B$176,0)</f>
        <v>135</v>
      </c>
    </row>
    <row r="49" spans="1:62" s="50" customFormat="1" ht="17.25" thickBot="1" thickTop="1">
      <c r="A49" s="21">
        <v>3</v>
      </c>
      <c r="B49" s="27"/>
      <c r="C49" s="27"/>
      <c r="D49" s="27"/>
      <c r="E49" s="27"/>
      <c r="F49" s="27"/>
      <c r="G49" s="27" t="s">
        <v>123</v>
      </c>
      <c r="H49" s="27" t="s">
        <v>176</v>
      </c>
      <c r="I49" s="27" t="s">
        <v>123</v>
      </c>
      <c r="J49" s="28" t="s">
        <v>123</v>
      </c>
      <c r="K49" s="57">
        <f>INDEX('[1]period'!$D$3:$D$176,MATCH(K50,'[1]period'!$B$3:$B$176,0))</f>
        <v>1960</v>
      </c>
      <c r="L49" s="57">
        <f>INDEX('[1]period'!$D$3:$D$176,MATCH(L50,'[1]period'!$B$3:$B$176,0))</f>
        <v>1961</v>
      </c>
      <c r="M49" s="57">
        <f>INDEX('[1]period'!$D$3:$D$176,MATCH(M50,'[1]period'!$B$3:$B$176,0))</f>
        <v>1962</v>
      </c>
      <c r="N49" s="57">
        <f>INDEX('[1]period'!$D$3:$D$176,MATCH(N50,'[1]period'!$B$3:$B$176,0))</f>
        <v>1963</v>
      </c>
      <c r="O49" s="57">
        <f>INDEX('[1]period'!$D$3:$D$176,MATCH(O50,'[1]period'!$B$3:$B$176,0))</f>
        <v>1964</v>
      </c>
      <c r="P49" s="57">
        <f>INDEX('[1]period'!$D$3:$D$176,MATCH(P50,'[1]period'!$B$3:$B$176,0))</f>
        <v>1965</v>
      </c>
      <c r="Q49" s="57">
        <f>INDEX('[1]period'!$D$3:$D$176,MATCH(Q50,'[1]period'!$B$3:$B$176,0))</f>
        <v>1966</v>
      </c>
      <c r="R49" s="57">
        <f>INDEX('[1]period'!$D$3:$D$176,MATCH(R50,'[1]period'!$B$3:$B$176,0))</f>
        <v>1967</v>
      </c>
      <c r="S49" s="57">
        <f>INDEX('[1]period'!$D$3:$D$176,MATCH(S50,'[1]period'!$B$3:$B$176,0))</f>
        <v>1968</v>
      </c>
      <c r="T49" s="57">
        <f>INDEX('[1]period'!$D$3:$D$176,MATCH(T50,'[1]period'!$B$3:$B$176,0))</f>
        <v>1969</v>
      </c>
      <c r="U49" s="57">
        <f>INDEX('[1]period'!$D$3:$D$176,MATCH(U50,'[1]period'!$B$3:$B$176,0))</f>
        <v>1970</v>
      </c>
      <c r="V49" s="57">
        <f>INDEX('[1]period'!$D$3:$D$176,MATCH(V50,'[1]period'!$B$3:$B$176,0))</f>
        <v>1971</v>
      </c>
      <c r="W49" s="57">
        <f>INDEX('[1]period'!$D$3:$D$176,MATCH(W50,'[1]period'!$B$3:$B$176,0))</f>
        <v>1972</v>
      </c>
      <c r="X49" s="57">
        <f>INDEX('[1]period'!$D$3:$D$176,MATCH(X50,'[1]period'!$B$3:$B$176,0))</f>
        <v>1973</v>
      </c>
      <c r="Y49" s="57">
        <f>INDEX('[1]period'!$D$3:$D$176,MATCH(Y50,'[1]period'!$B$3:$B$176,0))</f>
        <v>1974</v>
      </c>
      <c r="Z49" s="57">
        <f>INDEX('[1]period'!$D$3:$D$176,MATCH(Z50,'[1]period'!$B$3:$B$176,0))</f>
        <v>1975</v>
      </c>
      <c r="AA49" s="57">
        <f>INDEX('[1]period'!$D$3:$D$176,MATCH(AA50,'[1]period'!$B$3:$B$176,0))</f>
        <v>1976</v>
      </c>
      <c r="AB49" s="57">
        <f>INDEX('[1]period'!$D$3:$D$176,MATCH(AB50,'[1]period'!$B$3:$B$176,0))</f>
        <v>1977</v>
      </c>
      <c r="AC49" s="57">
        <f>INDEX('[1]period'!$D$3:$D$176,MATCH(AC50,'[1]period'!$B$3:$B$176,0))</f>
        <v>1978</v>
      </c>
      <c r="AD49" s="57">
        <f>INDEX('[1]period'!$D$3:$D$176,MATCH(AD50,'[1]period'!$B$3:$B$176,0))</f>
        <v>1979</v>
      </c>
      <c r="AE49" s="57">
        <f>INDEX('[1]period'!$D$3:$D$176,MATCH(AE50,'[1]period'!$B$3:$B$176,0))</f>
        <v>1980</v>
      </c>
      <c r="AF49" s="57">
        <f>INDEX('[1]period'!$D$3:$D$176,MATCH(AF50,'[1]period'!$B$3:$B$176,0))</f>
        <v>1981</v>
      </c>
      <c r="AG49" s="57">
        <f>INDEX('[1]period'!$D$3:$D$176,MATCH(AG50,'[1]period'!$B$3:$B$176,0))</f>
        <v>1982</v>
      </c>
      <c r="AH49" s="57">
        <f>INDEX('[1]period'!$D$3:$D$176,MATCH(AH50,'[1]period'!$B$3:$B$176,0))</f>
        <v>1983</v>
      </c>
      <c r="AI49" s="57">
        <f>INDEX('[1]period'!$D$3:$D$176,MATCH(AI50,'[1]period'!$B$3:$B$176,0))</f>
        <v>1984</v>
      </c>
      <c r="AJ49" s="57">
        <f>INDEX('[1]period'!$D$3:$D$176,MATCH(AJ50,'[1]period'!$B$3:$B$176,0))</f>
        <v>1985</v>
      </c>
      <c r="AK49" s="57">
        <f>INDEX('[1]period'!$D$3:$D$176,MATCH(AK50,'[1]period'!$B$3:$B$176,0))</f>
        <v>1986</v>
      </c>
      <c r="AL49" s="57">
        <f>INDEX('[1]period'!$D$3:$D$176,MATCH(AL50,'[1]period'!$B$3:$B$176,0))</f>
        <v>1987</v>
      </c>
      <c r="AM49" s="57">
        <f>INDEX('[1]period'!$D$3:$D$176,MATCH(AM50,'[1]period'!$B$3:$B$176,0))</f>
        <v>1988</v>
      </c>
      <c r="AN49" s="57">
        <f>INDEX('[1]period'!$D$3:$D$176,MATCH(AN50,'[1]period'!$B$3:$B$176,0))</f>
        <v>1989</v>
      </c>
      <c r="AO49" s="57">
        <f>INDEX('[1]period'!$D$3:$D$176,MATCH(AO50,'[1]period'!$B$3:$B$176,0))</f>
        <v>1990</v>
      </c>
      <c r="AP49" s="57">
        <f>INDEX('[1]period'!$D$3:$D$176,MATCH(AP50,'[1]period'!$B$3:$B$176,0))</f>
        <v>1991</v>
      </c>
      <c r="AQ49" s="57">
        <f>INDEX('[1]period'!$D$3:$D$176,MATCH(AQ50,'[1]period'!$B$3:$B$176,0))</f>
        <v>1992</v>
      </c>
      <c r="AR49" s="57">
        <f>INDEX('[1]period'!$D$3:$D$176,MATCH(AR50,'[1]period'!$B$3:$B$176,0))</f>
        <v>1993</v>
      </c>
      <c r="AS49" s="57">
        <f>INDEX('[1]period'!$D$3:$D$176,MATCH(AS50,'[1]period'!$B$3:$B$176,0))</f>
        <v>1994</v>
      </c>
      <c r="AT49" s="57">
        <f>INDEX('[1]period'!$D$3:$D$176,MATCH(AT50,'[1]period'!$B$3:$B$176,0))</f>
        <v>1995</v>
      </c>
      <c r="AU49" s="57">
        <f>INDEX('[1]period'!$D$3:$D$176,MATCH(AU50,'[1]period'!$B$3:$B$176,0))</f>
        <v>1996</v>
      </c>
      <c r="AV49" s="57">
        <f>INDEX('[1]period'!$D$3:$D$176,MATCH(AV50,'[1]period'!$B$3:$B$176,0))</f>
        <v>1997</v>
      </c>
      <c r="AW49" s="57">
        <f>INDEX('[1]period'!$D$3:$D$176,MATCH(AW50,'[1]period'!$B$3:$B$176,0))</f>
        <v>1998</v>
      </c>
      <c r="AX49" s="57">
        <f>INDEX('[1]period'!$D$3:$D$176,MATCH(AX50,'[1]period'!$B$3:$B$176,0))</f>
        <v>1999</v>
      </c>
      <c r="AY49" s="57">
        <f>INDEX('[1]period'!$D$3:$D$176,MATCH(AY50,'[1]period'!$B$3:$B$176,0))</f>
        <v>2000</v>
      </c>
      <c r="AZ49" s="57">
        <f>INDEX('[1]period'!$D$3:$D$176,MATCH(AZ50,'[1]period'!$B$3:$B$176,0))</f>
        <v>2001</v>
      </c>
      <c r="BA49" s="57">
        <f>INDEX('[1]period'!$D$3:$D$176,MATCH(BA50,'[1]period'!$B$3:$B$176,0))</f>
        <v>2002</v>
      </c>
      <c r="BB49" s="57">
        <f>INDEX('[1]period'!$D$3:$D$176,MATCH(BB50,'[1]period'!$B$3:$B$176,0))</f>
        <v>2003</v>
      </c>
      <c r="BC49" s="57">
        <f>INDEX('[1]period'!$D$3:$D$176,MATCH(BC50,'[1]period'!$B$3:$B$176,0))</f>
        <v>2004</v>
      </c>
      <c r="BD49" s="57">
        <f>INDEX('[1]period'!$D$3:$D$176,MATCH(BD50,'[1]period'!$B$3:$B$176,0))</f>
        <v>2005</v>
      </c>
      <c r="BE49" s="57">
        <f>INDEX('[1]period'!$D$3:$D$176,MATCH(BE50,'[1]period'!$B$3:$B$176,0))</f>
        <v>2006</v>
      </c>
      <c r="BF49" s="57">
        <f>INDEX('[1]period'!$D$3:$D$176,MATCH(BF50,'[1]period'!$B$3:$B$176,0))</f>
        <v>2007</v>
      </c>
      <c r="BG49" s="57">
        <f>INDEX('[1]period'!$D$3:$D$176,MATCH(BG50,'[1]period'!$B$3:$B$176,0))</f>
        <v>2008</v>
      </c>
      <c r="BH49" s="57">
        <f>INDEX('[1]period'!$D$3:$D$176,MATCH(BH50,'[1]period'!$B$3:$B$176,0))</f>
        <v>2009</v>
      </c>
      <c r="BI49" s="57">
        <f>INDEX('[1]period'!$D$3:$D$176,MATCH(BI50,'[1]period'!$B$3:$B$176,0))</f>
        <v>2010</v>
      </c>
      <c r="BJ49" s="57">
        <f>INDEX('[1]period'!$D$3:$D$176,MATCH(BJ50,'[1]period'!$B$3:$B$176,0))</f>
        <v>2011</v>
      </c>
    </row>
    <row r="50" spans="1:62" s="50" customFormat="1" ht="18" customHeight="1" thickBot="1" thickTop="1">
      <c r="A50" s="48">
        <v>4</v>
      </c>
      <c r="B50" s="27" t="s">
        <v>176</v>
      </c>
      <c r="C50" s="27" t="s">
        <v>123</v>
      </c>
      <c r="D50" s="51" t="s">
        <v>177</v>
      </c>
      <c r="E50" s="27" t="s">
        <v>176</v>
      </c>
      <c r="F50" s="27" t="s">
        <v>123</v>
      </c>
      <c r="G50" s="51" t="s">
        <v>164</v>
      </c>
      <c r="H50" s="54"/>
      <c r="I50" s="27"/>
      <c r="J50" s="29" t="s">
        <v>124</v>
      </c>
      <c r="K50" s="52">
        <v>1960</v>
      </c>
      <c r="L50" s="52">
        <v>1961</v>
      </c>
      <c r="M50" s="52">
        <v>1962</v>
      </c>
      <c r="N50" s="52">
        <v>1963</v>
      </c>
      <c r="O50" s="52">
        <v>1964</v>
      </c>
      <c r="P50" s="52">
        <v>1965</v>
      </c>
      <c r="Q50" s="52">
        <v>1966</v>
      </c>
      <c r="R50" s="52">
        <v>1967</v>
      </c>
      <c r="S50" s="52">
        <v>1968</v>
      </c>
      <c r="T50" s="52">
        <v>1969</v>
      </c>
      <c r="U50" s="52">
        <v>1970</v>
      </c>
      <c r="V50" s="52">
        <v>1971</v>
      </c>
      <c r="W50" s="52">
        <v>1972</v>
      </c>
      <c r="X50" s="52">
        <v>1973</v>
      </c>
      <c r="Y50" s="52">
        <v>1974</v>
      </c>
      <c r="Z50" s="52">
        <v>1975</v>
      </c>
      <c r="AA50" s="52">
        <v>1976</v>
      </c>
      <c r="AB50" s="52">
        <v>1977</v>
      </c>
      <c r="AC50" s="52">
        <v>1978</v>
      </c>
      <c r="AD50" s="52">
        <v>1979</v>
      </c>
      <c r="AE50" s="52">
        <v>1980</v>
      </c>
      <c r="AF50" s="52">
        <v>1981</v>
      </c>
      <c r="AG50" s="52">
        <v>1982</v>
      </c>
      <c r="AH50" s="52">
        <v>1983</v>
      </c>
      <c r="AI50" s="52">
        <v>1984</v>
      </c>
      <c r="AJ50" s="52">
        <v>1985</v>
      </c>
      <c r="AK50" s="52">
        <v>1986</v>
      </c>
      <c r="AL50" s="52">
        <v>1987</v>
      </c>
      <c r="AM50" s="52">
        <v>1988</v>
      </c>
      <c r="AN50" s="52">
        <v>1989</v>
      </c>
      <c r="AO50" s="52">
        <v>1990</v>
      </c>
      <c r="AP50" s="52">
        <v>1991</v>
      </c>
      <c r="AQ50" s="52">
        <v>1992</v>
      </c>
      <c r="AR50" s="52">
        <v>1993</v>
      </c>
      <c r="AS50" s="52">
        <v>1994</v>
      </c>
      <c r="AT50" s="52">
        <v>1995</v>
      </c>
      <c r="AU50" s="52">
        <v>1996</v>
      </c>
      <c r="AV50" s="52">
        <v>1997</v>
      </c>
      <c r="AW50" s="52">
        <v>1998</v>
      </c>
      <c r="AX50" s="52">
        <v>1999</v>
      </c>
      <c r="AY50" s="52">
        <v>2000</v>
      </c>
      <c r="AZ50" s="52">
        <v>2001</v>
      </c>
      <c r="BA50" s="52">
        <v>2002</v>
      </c>
      <c r="BB50" s="52">
        <v>2003</v>
      </c>
      <c r="BC50" s="52">
        <v>2004</v>
      </c>
      <c r="BD50" s="52">
        <v>2005</v>
      </c>
      <c r="BE50" s="52">
        <v>2006</v>
      </c>
      <c r="BF50" s="52">
        <v>2007</v>
      </c>
      <c r="BG50" s="52">
        <v>2008</v>
      </c>
      <c r="BH50" s="52">
        <v>2009</v>
      </c>
      <c r="BI50" s="52">
        <v>2010</v>
      </c>
      <c r="BJ50" s="52">
        <v>2011</v>
      </c>
    </row>
    <row r="51" spans="1:62" s="50" customFormat="1" ht="18.75" customHeight="1" thickBot="1" thickTop="1">
      <c r="A51" s="48">
        <v>5</v>
      </c>
      <c r="B51" s="56">
        <f>MATCH(D51,'[1]age5f'!$B$3:$B$176,0)</f>
        <v>64</v>
      </c>
      <c r="C51" s="57" t="str">
        <f>INDEX('[1]age5f'!$D$3:$D$176,MATCH(D51,'[1]age5f'!$B$3:$B$176,0))</f>
        <v>0_14</v>
      </c>
      <c r="D51" s="53" t="s">
        <v>178</v>
      </c>
      <c r="E51" s="56">
        <f>MATCH(G51,'[3]sex'!$B$3:$B$176,0)</f>
        <v>3</v>
      </c>
      <c r="F51" s="57" t="str">
        <f>INDEX('[3]sex'!$D$3:$D$176,MATCH(G51,'[3]sex'!$B$3:$B$176,0))</f>
        <v>both_s</v>
      </c>
      <c r="G51" s="40" t="s">
        <v>165</v>
      </c>
      <c r="H51" s="54">
        <f>MATCH(J51,'[5]world'!$B$3:$B$346,0)</f>
        <v>1</v>
      </c>
      <c r="I51" s="27" t="str">
        <f>INDEX('[4]world'!$D$3:$D$346,MATCH(J51,'[4]world'!$B$3:$B$346,0))</f>
        <v>AUS</v>
      </c>
      <c r="J51" s="38" t="s">
        <v>125</v>
      </c>
      <c r="K51" s="39">
        <v>3103.6</v>
      </c>
      <c r="L51" s="39">
        <v>3185</v>
      </c>
      <c r="M51" s="39">
        <v>3215.4</v>
      </c>
      <c r="N51" s="39">
        <v>3263</v>
      </c>
      <c r="O51" s="39">
        <v>3316.2</v>
      </c>
      <c r="P51" s="39">
        <v>3360</v>
      </c>
      <c r="Q51" s="39">
        <v>3419.7</v>
      </c>
      <c r="R51" s="39">
        <v>3455.2</v>
      </c>
      <c r="S51" s="39">
        <v>3486.4</v>
      </c>
      <c r="T51" s="39">
        <v>3546.6</v>
      </c>
      <c r="U51" s="39">
        <v>3605.6</v>
      </c>
      <c r="V51" s="39">
        <v>3747.3</v>
      </c>
      <c r="W51" s="39">
        <v>3792.7</v>
      </c>
      <c r="X51" s="39">
        <v>3812.8</v>
      </c>
      <c r="Y51" s="39">
        <v>3824.3</v>
      </c>
      <c r="Z51" s="39">
        <v>3819.6</v>
      </c>
      <c r="AA51" s="39">
        <v>3787.1</v>
      </c>
      <c r="AB51" s="39">
        <v>3763.6</v>
      </c>
      <c r="AC51" s="39">
        <v>3743.1</v>
      </c>
      <c r="AD51" s="39">
        <v>3718.4</v>
      </c>
      <c r="AE51" s="39">
        <v>3711</v>
      </c>
      <c r="AF51" s="39">
        <v>3725.5</v>
      </c>
      <c r="AG51" s="39">
        <v>3745</v>
      </c>
      <c r="AH51" s="39">
        <v>3751</v>
      </c>
      <c r="AI51" s="39">
        <v>3735.8</v>
      </c>
      <c r="AJ51" s="39">
        <v>3725.5</v>
      </c>
      <c r="AK51" s="39">
        <v>3699.5</v>
      </c>
      <c r="AL51" s="39">
        <v>3687.3</v>
      </c>
      <c r="AM51" s="39">
        <v>3699</v>
      </c>
      <c r="AN51" s="39">
        <v>3724.9</v>
      </c>
      <c r="AO51" s="39">
        <v>3755</v>
      </c>
      <c r="AP51" s="39">
        <v>3785.5</v>
      </c>
      <c r="AQ51" s="39">
        <v>3816.3</v>
      </c>
      <c r="AR51" s="39">
        <v>3837.5</v>
      </c>
      <c r="AS51" s="39">
        <v>3860</v>
      </c>
      <c r="AT51" s="39">
        <v>3888.1</v>
      </c>
      <c r="AU51" s="39">
        <v>3911.3</v>
      </c>
      <c r="AV51" s="39">
        <v>3926.5</v>
      </c>
      <c r="AW51" s="39">
        <v>3935.9</v>
      </c>
      <c r="AX51" s="39">
        <v>3950.9</v>
      </c>
      <c r="AY51" s="39">
        <v>3966.1</v>
      </c>
      <c r="AZ51" s="39">
        <v>3987.2</v>
      </c>
      <c r="BA51" s="39">
        <v>3993.8</v>
      </c>
      <c r="BB51" s="39">
        <v>4001</v>
      </c>
      <c r="BC51" s="39">
        <v>4008.1</v>
      </c>
      <c r="BD51" s="39">
        <v>4022.1</v>
      </c>
      <c r="BE51" s="39">
        <v>4050.4</v>
      </c>
      <c r="BF51" s="39">
        <v>4075.3</v>
      </c>
      <c r="BG51" s="39">
        <v>4130.5</v>
      </c>
      <c r="BH51" s="39">
        <v>4189.2</v>
      </c>
      <c r="BI51" s="39">
        <v>4219.1</v>
      </c>
      <c r="BJ51" s="39">
        <v>4261.3</v>
      </c>
    </row>
    <row r="52" spans="1:62" s="50" customFormat="1" ht="20.25" customHeight="1" thickBot="1" thickTop="1">
      <c r="A52" s="48">
        <v>5</v>
      </c>
      <c r="B52" s="56">
        <f>MATCH(D52,'[1]age5f'!$B$3:$B$176,0)</f>
        <v>64</v>
      </c>
      <c r="C52" s="57" t="str">
        <f>INDEX('[1]age5f'!$D$3:$D$176,MATCH(D52,'[1]age5f'!$B$3:$B$176,0))</f>
        <v>0_14</v>
      </c>
      <c r="D52" s="55" t="s">
        <v>178</v>
      </c>
      <c r="E52" s="56">
        <f>MATCH(G52,'[3]sex'!$B$3:$B$176,0)</f>
        <v>3</v>
      </c>
      <c r="F52" s="57" t="str">
        <f>INDEX('[3]sex'!$D$3:$D$176,MATCH(G52,'[3]sex'!$B$3:$B$176,0))</f>
        <v>both_s</v>
      </c>
      <c r="G52" s="40" t="s">
        <v>165</v>
      </c>
      <c r="H52" s="54">
        <f>MATCH(J52,'[5]world'!$B$3:$B$346,0)</f>
        <v>2</v>
      </c>
      <c r="I52" s="27" t="str">
        <f>INDEX('[4]world'!$D$3:$D$346,MATCH(J52,'[4]world'!$B$3:$B$346,0))</f>
        <v>AUT</v>
      </c>
      <c r="J52" s="38" t="s">
        <v>126</v>
      </c>
      <c r="K52" s="39">
        <v>1553.5</v>
      </c>
      <c r="L52" s="39">
        <v>1589.5</v>
      </c>
      <c r="M52" s="39">
        <v>1615.9</v>
      </c>
      <c r="N52" s="39">
        <v>1638.8</v>
      </c>
      <c r="O52" s="39">
        <v>1667.4</v>
      </c>
      <c r="P52" s="39">
        <v>1698.1</v>
      </c>
      <c r="Q52" s="39">
        <v>1729.4</v>
      </c>
      <c r="R52" s="39">
        <v>1760.5</v>
      </c>
      <c r="S52" s="39">
        <v>1786.7</v>
      </c>
      <c r="T52" s="39">
        <v>1807.2</v>
      </c>
      <c r="U52" s="39">
        <v>1819.3</v>
      </c>
      <c r="V52" s="39">
        <v>1823.9</v>
      </c>
      <c r="W52" s="39">
        <v>1822.7</v>
      </c>
      <c r="X52" s="39">
        <v>1813</v>
      </c>
      <c r="Y52" s="39">
        <v>1792.6</v>
      </c>
      <c r="Z52" s="39">
        <v>1760.7</v>
      </c>
      <c r="AA52" s="39">
        <v>1721.1</v>
      </c>
      <c r="AB52" s="39">
        <v>1678.1</v>
      </c>
      <c r="AC52" s="39">
        <v>1630.8</v>
      </c>
      <c r="AD52" s="39">
        <v>1582.1</v>
      </c>
      <c r="AE52" s="39">
        <v>1541.4</v>
      </c>
      <c r="AF52" s="39">
        <v>1511.6</v>
      </c>
      <c r="AG52" s="39">
        <v>1480.3</v>
      </c>
      <c r="AH52" s="39">
        <v>1443.5</v>
      </c>
      <c r="AI52" s="39">
        <v>1410.3</v>
      </c>
      <c r="AJ52" s="39">
        <v>1383.8</v>
      </c>
      <c r="AK52" s="39">
        <v>1362.8</v>
      </c>
      <c r="AL52" s="39">
        <v>1346.4</v>
      </c>
      <c r="AM52" s="39">
        <v>1338</v>
      </c>
      <c r="AN52" s="39">
        <v>1338.3</v>
      </c>
      <c r="AO52" s="39">
        <v>1345.5</v>
      </c>
      <c r="AP52" s="39">
        <v>1362.8</v>
      </c>
      <c r="AQ52" s="39">
        <v>1387.1</v>
      </c>
      <c r="AR52" s="39">
        <v>1406.1</v>
      </c>
      <c r="AS52" s="39">
        <v>1415</v>
      </c>
      <c r="AT52" s="39">
        <v>1415.8</v>
      </c>
      <c r="AU52" s="39">
        <v>1410.8</v>
      </c>
      <c r="AV52" s="39">
        <v>1400.5</v>
      </c>
      <c r="AW52" s="39">
        <v>1388.5</v>
      </c>
      <c r="AX52" s="39">
        <v>1377.4</v>
      </c>
      <c r="AY52" s="39">
        <v>1365.5</v>
      </c>
      <c r="AZ52" s="39">
        <v>1352.5</v>
      </c>
      <c r="BA52" s="39">
        <v>1342.5</v>
      </c>
      <c r="BB52" s="39">
        <v>1334.6</v>
      </c>
      <c r="BC52" s="39">
        <v>1326.4</v>
      </c>
      <c r="BD52" s="39">
        <v>1317.8</v>
      </c>
      <c r="BE52" s="39">
        <v>1304</v>
      </c>
      <c r="BF52" s="39">
        <v>1286.4</v>
      </c>
      <c r="BG52" s="39">
        <v>1269.5</v>
      </c>
      <c r="BH52" s="39">
        <v>1253.2</v>
      </c>
      <c r="BI52" s="39">
        <v>1239.8</v>
      </c>
      <c r="BJ52" s="39">
        <v>1229.4</v>
      </c>
    </row>
    <row r="53" spans="1:62" ht="17.25" thickBot="1" thickTop="1">
      <c r="A53" s="48">
        <v>5</v>
      </c>
      <c r="B53" s="56">
        <f>MATCH(D53,'[1]age5f'!$B$3:$B$176,0)</f>
        <v>64</v>
      </c>
      <c r="C53" s="57" t="str">
        <f>INDEX('[1]age5f'!$D$3:$D$176,MATCH(D53,'[1]age5f'!$B$3:$B$176,0))</f>
        <v>0_14</v>
      </c>
      <c r="D53" s="53" t="s">
        <v>178</v>
      </c>
      <c r="E53" s="56">
        <f>MATCH(G53,'[3]sex'!$B$3:$B$176,0)</f>
        <v>3</v>
      </c>
      <c r="F53" s="57" t="str">
        <f>INDEX('[3]sex'!$D$3:$D$176,MATCH(G53,'[3]sex'!$B$3:$B$176,0))</f>
        <v>both_s</v>
      </c>
      <c r="G53" s="40" t="s">
        <v>165</v>
      </c>
      <c r="H53" s="54">
        <f>MATCH(J53,'[5]world'!$B$3:$B$346,0)</f>
        <v>4</v>
      </c>
      <c r="I53" s="27" t="str">
        <f>INDEX('[4]world'!$D$3:$D$346,MATCH(J53,'[4]world'!$B$3:$B$346,0))</f>
        <v>BG</v>
      </c>
      <c r="J53" s="38" t="s">
        <v>127</v>
      </c>
      <c r="K53" s="39">
        <v>2154.1</v>
      </c>
      <c r="L53" s="39">
        <v>2181.6</v>
      </c>
      <c r="M53" s="39">
        <v>2196.3</v>
      </c>
      <c r="N53" s="39">
        <v>2211.5</v>
      </c>
      <c r="O53" s="39">
        <v>2234.5</v>
      </c>
      <c r="P53" s="39">
        <v>2259</v>
      </c>
      <c r="Q53" s="39">
        <v>2277.3</v>
      </c>
      <c r="R53" s="39">
        <v>2287.5</v>
      </c>
      <c r="S53" s="39">
        <v>2289.4</v>
      </c>
      <c r="T53" s="39">
        <v>2285.6</v>
      </c>
      <c r="U53" s="39">
        <v>2277.8</v>
      </c>
      <c r="V53" s="39">
        <v>2269.6</v>
      </c>
      <c r="W53" s="39">
        <v>2257</v>
      </c>
      <c r="X53" s="39">
        <v>2237.5</v>
      </c>
      <c r="Y53" s="39">
        <v>2210.8</v>
      </c>
      <c r="Z53" s="39">
        <v>2177.2</v>
      </c>
      <c r="AA53" s="39">
        <v>2140</v>
      </c>
      <c r="AB53" s="39">
        <v>2100.9</v>
      </c>
      <c r="AC53" s="39">
        <v>2060.5</v>
      </c>
      <c r="AD53" s="39">
        <v>2019</v>
      </c>
      <c r="AE53" s="39">
        <v>1982.3</v>
      </c>
      <c r="AF53" s="39">
        <v>1956.4</v>
      </c>
      <c r="AG53" s="39">
        <v>1932.1</v>
      </c>
      <c r="AH53" s="39">
        <v>1907.3</v>
      </c>
      <c r="AI53" s="39">
        <v>1880.1</v>
      </c>
      <c r="AJ53" s="39">
        <v>1848.7</v>
      </c>
      <c r="AK53" s="39">
        <v>1822.7</v>
      </c>
      <c r="AL53" s="39">
        <v>1806.7</v>
      </c>
      <c r="AM53" s="39">
        <v>1801.5</v>
      </c>
      <c r="AN53" s="39">
        <v>1800.9</v>
      </c>
      <c r="AO53" s="39">
        <v>1806.2</v>
      </c>
      <c r="AP53" s="39">
        <v>1816.3</v>
      </c>
      <c r="AQ53" s="39">
        <v>1825.3</v>
      </c>
      <c r="AR53" s="39">
        <v>1830.1</v>
      </c>
      <c r="AS53" s="39">
        <v>1828.8</v>
      </c>
      <c r="AT53" s="39">
        <v>1821.9</v>
      </c>
      <c r="AU53" s="39">
        <v>1814.1</v>
      </c>
      <c r="AV53" s="39">
        <v>1809.3</v>
      </c>
      <c r="AW53" s="39">
        <v>1806.3</v>
      </c>
      <c r="AX53" s="39">
        <v>1805</v>
      </c>
      <c r="AY53" s="39">
        <v>1804.9</v>
      </c>
      <c r="AZ53" s="39">
        <v>1805.2</v>
      </c>
      <c r="BA53" s="39">
        <v>1804</v>
      </c>
      <c r="BB53" s="39">
        <v>1800.1</v>
      </c>
      <c r="BC53" s="39">
        <v>1796.1</v>
      </c>
      <c r="BD53" s="39">
        <v>1795.5</v>
      </c>
      <c r="BE53" s="39">
        <v>1796.9</v>
      </c>
      <c r="BF53" s="39">
        <v>1799.1</v>
      </c>
      <c r="BG53" s="39">
        <v>1807.7</v>
      </c>
      <c r="BH53" s="39">
        <v>1823.6</v>
      </c>
      <c r="BI53" s="39">
        <v>1844.4</v>
      </c>
      <c r="BJ53" s="39">
        <v>1870.8</v>
      </c>
    </row>
    <row r="54" spans="1:62" ht="17.25" thickBot="1" thickTop="1">
      <c r="A54" s="48">
        <v>5</v>
      </c>
      <c r="B54" s="56">
        <f>MATCH(D54,'[1]age5f'!$B$3:$B$176,0)</f>
        <v>64</v>
      </c>
      <c r="C54" s="57" t="str">
        <f>INDEX('[1]age5f'!$D$3:$D$176,MATCH(D54,'[1]age5f'!$B$3:$B$176,0))</f>
        <v>0_14</v>
      </c>
      <c r="D54" s="55" t="s">
        <v>178</v>
      </c>
      <c r="E54" s="56">
        <f>MATCH(G54,'[3]sex'!$B$3:$B$176,0)</f>
        <v>3</v>
      </c>
      <c r="F54" s="57" t="str">
        <f>INDEX('[3]sex'!$D$3:$D$176,MATCH(G54,'[3]sex'!$B$3:$B$176,0))</f>
        <v>both_s</v>
      </c>
      <c r="G54" s="40" t="s">
        <v>165</v>
      </c>
      <c r="H54" s="54">
        <f>MATCH(J54,'[5]world'!$B$3:$B$346,0)</f>
        <v>17</v>
      </c>
      <c r="I54" s="27" t="str">
        <f>INDEX('[4]world'!$D$3:$D$346,MATCH(J54,'[4]world'!$B$3:$B$346,0))</f>
        <v>CA</v>
      </c>
      <c r="J54" s="38" t="s">
        <v>128</v>
      </c>
      <c r="K54" s="39">
        <v>6080.7</v>
      </c>
      <c r="L54" s="39">
        <v>6243.9</v>
      </c>
      <c r="M54" s="39">
        <v>6362.6</v>
      </c>
      <c r="N54" s="39">
        <v>6471.6</v>
      </c>
      <c r="O54" s="39">
        <v>6553.3</v>
      </c>
      <c r="P54" s="39">
        <v>6611.1</v>
      </c>
      <c r="Q54" s="39">
        <v>6658.3</v>
      </c>
      <c r="R54" s="39">
        <v>6652.9</v>
      </c>
      <c r="S54" s="39">
        <v>6623.1</v>
      </c>
      <c r="T54" s="39">
        <v>6576.1</v>
      </c>
      <c r="U54" s="39">
        <v>6517.6</v>
      </c>
      <c r="V54" s="39">
        <v>6433.3</v>
      </c>
      <c r="W54" s="39">
        <v>6339</v>
      </c>
      <c r="X54" s="39">
        <v>6239.4</v>
      </c>
      <c r="Y54" s="39">
        <v>6143.3</v>
      </c>
      <c r="Z54" s="39">
        <v>6059.9</v>
      </c>
      <c r="AA54" s="39">
        <v>5960.6</v>
      </c>
      <c r="AB54" s="39">
        <v>5866.1</v>
      </c>
      <c r="AC54" s="39">
        <v>5754.2</v>
      </c>
      <c r="AD54" s="39">
        <v>5645.5</v>
      </c>
      <c r="AE54" s="39">
        <v>5573</v>
      </c>
      <c r="AF54" s="39">
        <v>5532.7</v>
      </c>
      <c r="AG54" s="39">
        <v>5525.5</v>
      </c>
      <c r="AH54" s="39">
        <v>5523.1</v>
      </c>
      <c r="AI54" s="39">
        <v>5518.5</v>
      </c>
      <c r="AJ54" s="39">
        <v>5504.6</v>
      </c>
      <c r="AK54" s="39">
        <v>5485.6</v>
      </c>
      <c r="AL54" s="39">
        <v>5525.3</v>
      </c>
      <c r="AM54" s="39">
        <v>5574.8</v>
      </c>
      <c r="AN54" s="39">
        <v>5654.8</v>
      </c>
      <c r="AO54" s="39">
        <v>5729.7</v>
      </c>
      <c r="AP54" s="39">
        <v>5795.6</v>
      </c>
      <c r="AQ54" s="39">
        <v>5872.4</v>
      </c>
      <c r="AR54" s="39">
        <v>5926.1</v>
      </c>
      <c r="AS54" s="39">
        <v>5961</v>
      </c>
      <c r="AT54" s="39">
        <v>5974.5</v>
      </c>
      <c r="AU54" s="39">
        <v>5985.8</v>
      </c>
      <c r="AV54" s="39">
        <v>5977.7</v>
      </c>
      <c r="AW54" s="39">
        <v>5958.4</v>
      </c>
      <c r="AX54" s="39">
        <v>5919</v>
      </c>
      <c r="AY54" s="39">
        <v>5883.5</v>
      </c>
      <c r="AZ54" s="39">
        <v>5854.3</v>
      </c>
      <c r="BA54" s="39">
        <v>5830</v>
      </c>
      <c r="BB54" s="39">
        <v>5795.7</v>
      </c>
      <c r="BC54" s="39">
        <v>5754.7</v>
      </c>
      <c r="BD54" s="39">
        <v>5698.6</v>
      </c>
      <c r="BE54" s="39">
        <v>5651.8</v>
      </c>
      <c r="BF54" s="39">
        <v>5619.7</v>
      </c>
      <c r="BG54" s="39">
        <v>5608.1</v>
      </c>
      <c r="BH54" s="39">
        <v>5610.1</v>
      </c>
      <c r="BI54" s="39">
        <v>5616.7</v>
      </c>
      <c r="BJ54" s="39">
        <v>5421.9</v>
      </c>
    </row>
    <row r="55" spans="1:62" ht="17.25" thickBot="1" thickTop="1">
      <c r="A55" s="48">
        <v>5</v>
      </c>
      <c r="B55" s="56">
        <f>MATCH(D55,'[1]age5f'!$B$3:$B$176,0)</f>
        <v>64</v>
      </c>
      <c r="C55" s="57" t="str">
        <f>INDEX('[1]age5f'!$D$3:$D$176,MATCH(D55,'[1]age5f'!$B$3:$B$176,0))</f>
        <v>0_14</v>
      </c>
      <c r="D55" s="53" t="s">
        <v>178</v>
      </c>
      <c r="E55" s="56">
        <f>MATCH(G55,'[3]sex'!$B$3:$B$176,0)</f>
        <v>3</v>
      </c>
      <c r="F55" s="57" t="str">
        <f>INDEX('[3]sex'!$D$3:$D$176,MATCH(G55,'[3]sex'!$B$3:$B$176,0))</f>
        <v>both_s</v>
      </c>
      <c r="G55" s="40" t="s">
        <v>165</v>
      </c>
      <c r="H55" s="54">
        <f>MATCH(J55,'[5]world'!$B$3:$B$346,0)</f>
        <v>173</v>
      </c>
      <c r="I55" s="27" t="str">
        <f>INDEX('[4]world'!$D$3:$D$346,MATCH(J55,'[4]world'!$B$3:$B$346,0))</f>
        <v>Chili</v>
      </c>
      <c r="J55" s="38" t="s">
        <v>129</v>
      </c>
      <c r="K55" s="39">
        <v>3019.6</v>
      </c>
      <c r="L55" s="39">
        <v>3116.4</v>
      </c>
      <c r="M55" s="39">
        <v>3213.1</v>
      </c>
      <c r="N55" s="39">
        <v>3309.9</v>
      </c>
      <c r="O55" s="39">
        <v>3406.6</v>
      </c>
      <c r="P55" s="39">
        <v>3503.4</v>
      </c>
      <c r="Q55" s="39">
        <v>3562.4</v>
      </c>
      <c r="R55" s="39">
        <v>3621.5</v>
      </c>
      <c r="S55" s="39">
        <v>3680.5</v>
      </c>
      <c r="T55" s="39">
        <v>3739.5</v>
      </c>
      <c r="U55" s="39">
        <v>3798.6</v>
      </c>
      <c r="V55" s="39">
        <v>3809</v>
      </c>
      <c r="W55" s="39">
        <v>3819.4</v>
      </c>
      <c r="X55" s="39">
        <v>3829.8</v>
      </c>
      <c r="Y55" s="39">
        <v>3840.3</v>
      </c>
      <c r="Z55" s="39">
        <v>3850.7</v>
      </c>
      <c r="AA55" s="39">
        <v>3818.5</v>
      </c>
      <c r="AB55" s="39">
        <v>3786.4</v>
      </c>
      <c r="AC55" s="39">
        <v>3754.2</v>
      </c>
      <c r="AD55" s="39">
        <v>3722.1</v>
      </c>
      <c r="AE55" s="39">
        <v>3689.9</v>
      </c>
      <c r="AF55" s="39">
        <v>3699.3</v>
      </c>
      <c r="AG55" s="39">
        <v>3708.7</v>
      </c>
      <c r="AH55" s="39">
        <v>3718.1</v>
      </c>
      <c r="AI55" s="39">
        <v>3727.6</v>
      </c>
      <c r="AJ55" s="39">
        <v>3737</v>
      </c>
      <c r="AK55" s="39">
        <v>3778.1</v>
      </c>
      <c r="AL55" s="39">
        <v>3819.2</v>
      </c>
      <c r="AM55" s="39">
        <v>3860.2</v>
      </c>
      <c r="AN55" s="39">
        <v>3901.3</v>
      </c>
      <c r="AO55" s="39">
        <v>3942.4</v>
      </c>
      <c r="AP55" s="39">
        <v>4008</v>
      </c>
      <c r="AQ55" s="39">
        <v>4073.5</v>
      </c>
      <c r="AR55" s="39">
        <v>4139.1</v>
      </c>
      <c r="AS55" s="39">
        <v>4204.7</v>
      </c>
      <c r="AT55" s="39">
        <v>4270.2</v>
      </c>
      <c r="AU55" s="39">
        <v>4272.2</v>
      </c>
      <c r="AV55" s="39">
        <v>4274.1</v>
      </c>
      <c r="AW55" s="39">
        <v>4276.1</v>
      </c>
      <c r="AX55" s="39">
        <v>4278</v>
      </c>
      <c r="AY55" s="39">
        <v>4280</v>
      </c>
      <c r="AZ55" s="39">
        <v>4234.8</v>
      </c>
      <c r="BA55" s="39">
        <v>4189.6</v>
      </c>
      <c r="BB55" s="39">
        <v>4144.4</v>
      </c>
      <c r="BC55" s="39">
        <v>4099.3</v>
      </c>
      <c r="BD55" s="39">
        <v>4054.1</v>
      </c>
      <c r="BE55" s="39">
        <v>4006.2</v>
      </c>
      <c r="BF55" s="39">
        <v>3958.4</v>
      </c>
      <c r="BG55" s="39">
        <v>3910.5</v>
      </c>
      <c r="BH55" s="39">
        <v>3862.6</v>
      </c>
      <c r="BI55" s="39">
        <v>3814.8</v>
      </c>
      <c r="BJ55" s="39">
        <v>3800.8</v>
      </c>
    </row>
    <row r="56" spans="1:62" ht="17.25" thickBot="1" thickTop="1">
      <c r="A56" s="48">
        <v>5</v>
      </c>
      <c r="B56" s="56">
        <f>MATCH(D56,'[1]age5f'!$B$3:$B$176,0)</f>
        <v>64</v>
      </c>
      <c r="C56" s="57" t="str">
        <f>INDEX('[1]age5f'!$D$3:$D$176,MATCH(D56,'[1]age5f'!$B$3:$B$176,0))</f>
        <v>0_14</v>
      </c>
      <c r="D56" s="55" t="s">
        <v>178</v>
      </c>
      <c r="E56" s="56">
        <f>MATCH(G56,'[3]sex'!$B$3:$B$176,0)</f>
        <v>3</v>
      </c>
      <c r="F56" s="57" t="str">
        <f>INDEX('[3]sex'!$D$3:$D$176,MATCH(G56,'[3]sex'!$B$3:$B$176,0))</f>
        <v>both_s</v>
      </c>
      <c r="G56" s="40" t="s">
        <v>165</v>
      </c>
      <c r="H56" s="54">
        <f>MATCH(J56,'[5]world'!$B$3:$B$346,0)</f>
        <v>44</v>
      </c>
      <c r="I56" s="27" t="str">
        <f>INDEX('[4]world'!$D$3:$D$346,MATCH(J56,'[4]world'!$B$3:$B$346,0))</f>
        <v>Che</v>
      </c>
      <c r="J56" s="38" t="s">
        <v>130</v>
      </c>
      <c r="K56" s="39">
        <v>2452.9</v>
      </c>
      <c r="L56" s="39">
        <v>2408.4</v>
      </c>
      <c r="M56" s="39">
        <v>2353</v>
      </c>
      <c r="N56" s="39">
        <v>2309.7</v>
      </c>
      <c r="O56" s="39">
        <v>2285.3</v>
      </c>
      <c r="P56" s="39">
        <v>2261.5</v>
      </c>
      <c r="Q56" s="39">
        <v>2228.4</v>
      </c>
      <c r="R56" s="39">
        <v>2191.7</v>
      </c>
      <c r="S56" s="39">
        <v>2156.5</v>
      </c>
      <c r="T56" s="39">
        <v>2127.4</v>
      </c>
      <c r="U56" s="39">
        <v>2098.4</v>
      </c>
      <c r="V56" s="39">
        <v>2078.7</v>
      </c>
      <c r="W56" s="39">
        <v>2080.9</v>
      </c>
      <c r="X56" s="39">
        <v>2106.2</v>
      </c>
      <c r="Y56" s="39">
        <v>2158.7</v>
      </c>
      <c r="Z56" s="39">
        <v>2222</v>
      </c>
      <c r="AA56" s="39">
        <v>2280.9</v>
      </c>
      <c r="AB56" s="39">
        <v>2332.9</v>
      </c>
      <c r="AC56" s="39">
        <v>2372.5</v>
      </c>
      <c r="AD56" s="39">
        <v>2397.8</v>
      </c>
      <c r="AE56" s="39">
        <v>2410.8</v>
      </c>
      <c r="AF56" s="39">
        <v>2417</v>
      </c>
      <c r="AG56" s="39">
        <v>2422.4</v>
      </c>
      <c r="AH56" s="39">
        <v>2426</v>
      </c>
      <c r="AI56" s="39">
        <v>2424.8</v>
      </c>
      <c r="AJ56" s="39">
        <v>2417.2</v>
      </c>
      <c r="AK56" s="39">
        <v>2402.4</v>
      </c>
      <c r="AL56" s="39">
        <v>2377.6</v>
      </c>
      <c r="AM56" s="39">
        <v>2339.1</v>
      </c>
      <c r="AN56" s="39">
        <v>2284.4</v>
      </c>
      <c r="AO56" s="39">
        <v>2214.2</v>
      </c>
      <c r="AP56" s="39">
        <v>2148.2</v>
      </c>
      <c r="AQ56" s="39">
        <v>2092.7</v>
      </c>
      <c r="AR56" s="39">
        <v>2037.2</v>
      </c>
      <c r="AS56" s="39">
        <v>1978.9</v>
      </c>
      <c r="AT56" s="39">
        <v>1920.6</v>
      </c>
      <c r="AU56" s="39">
        <v>1868</v>
      </c>
      <c r="AV56" s="39">
        <v>1818.9</v>
      </c>
      <c r="AW56" s="39">
        <v>1773.3</v>
      </c>
      <c r="AX56" s="39">
        <v>1729.3</v>
      </c>
      <c r="AY56" s="39">
        <v>1685.8</v>
      </c>
      <c r="AZ56" s="39">
        <v>1643.1</v>
      </c>
      <c r="BA56" s="39">
        <v>1605.8</v>
      </c>
      <c r="BB56" s="39">
        <v>1572.1</v>
      </c>
      <c r="BC56" s="39">
        <v>1540.7</v>
      </c>
      <c r="BD56" s="39">
        <v>1514.1</v>
      </c>
      <c r="BE56" s="39">
        <v>1490.4</v>
      </c>
      <c r="BF56" s="39">
        <v>1478.2</v>
      </c>
      <c r="BG56" s="39">
        <v>1478.5</v>
      </c>
      <c r="BH56" s="39">
        <v>1487.2</v>
      </c>
      <c r="BI56" s="39">
        <v>1506.3</v>
      </c>
      <c r="BJ56" s="39">
        <v>1403</v>
      </c>
    </row>
    <row r="57" spans="1:62" ht="17.25" thickBot="1" thickTop="1">
      <c r="A57" s="48">
        <v>5</v>
      </c>
      <c r="B57" s="56">
        <f>MATCH(D57,'[1]age5f'!$B$3:$B$176,0)</f>
        <v>64</v>
      </c>
      <c r="C57" s="57" t="str">
        <f>INDEX('[1]age5f'!$D$3:$D$176,MATCH(D57,'[1]age5f'!$B$3:$B$176,0))</f>
        <v>0_14</v>
      </c>
      <c r="D57" s="53" t="s">
        <v>178</v>
      </c>
      <c r="E57" s="56">
        <f>MATCH(G57,'[3]sex'!$B$3:$B$176,0)</f>
        <v>3</v>
      </c>
      <c r="F57" s="57" t="str">
        <f>INDEX('[3]sex'!$D$3:$D$176,MATCH(G57,'[3]sex'!$B$3:$B$176,0))</f>
        <v>both_s</v>
      </c>
      <c r="G57" s="40" t="s">
        <v>165</v>
      </c>
      <c r="H57" s="54">
        <f>MATCH(J57,'[5]world'!$B$3:$B$346,0)</f>
        <v>13</v>
      </c>
      <c r="I57" s="27" t="str">
        <f>INDEX('[4]world'!$D$3:$D$346,MATCH(J57,'[4]world'!$B$3:$B$346,0))</f>
        <v>DK</v>
      </c>
      <c r="J57" s="38" t="s">
        <v>131</v>
      </c>
      <c r="K57" s="39">
        <v>1154.4</v>
      </c>
      <c r="L57" s="39">
        <v>1138.8</v>
      </c>
      <c r="M57" s="39">
        <v>1126.9</v>
      </c>
      <c r="N57" s="39">
        <v>1122.1</v>
      </c>
      <c r="O57" s="39">
        <v>1125</v>
      </c>
      <c r="P57" s="39">
        <v>1132</v>
      </c>
      <c r="Q57" s="39">
        <v>1142.8</v>
      </c>
      <c r="R57" s="39">
        <v>1152.4</v>
      </c>
      <c r="S57" s="39">
        <v>1153.7</v>
      </c>
      <c r="T57" s="39">
        <v>1151</v>
      </c>
      <c r="U57" s="39">
        <v>1148</v>
      </c>
      <c r="V57" s="39">
        <v>1147.1</v>
      </c>
      <c r="W57" s="39">
        <v>1148.6</v>
      </c>
      <c r="X57" s="39">
        <v>1149</v>
      </c>
      <c r="Y57" s="39">
        <v>1147.1</v>
      </c>
      <c r="Z57" s="39">
        <v>1143.4</v>
      </c>
      <c r="AA57" s="39">
        <v>1136.8</v>
      </c>
      <c r="AB57" s="39">
        <v>1126.2</v>
      </c>
      <c r="AC57" s="39">
        <v>1111.2</v>
      </c>
      <c r="AD57" s="39">
        <v>1091.9</v>
      </c>
      <c r="AE57" s="39">
        <v>1068.1</v>
      </c>
      <c r="AF57" s="39">
        <v>1037.6</v>
      </c>
      <c r="AG57" s="39">
        <v>1006.3</v>
      </c>
      <c r="AH57" s="39">
        <v>980.8</v>
      </c>
      <c r="AI57" s="39">
        <v>960</v>
      </c>
      <c r="AJ57" s="39">
        <v>942.9</v>
      </c>
      <c r="AK57" s="39">
        <v>926.5</v>
      </c>
      <c r="AL57" s="39">
        <v>909.6</v>
      </c>
      <c r="AM57" s="39">
        <v>895.3</v>
      </c>
      <c r="AN57" s="39">
        <v>884.9</v>
      </c>
      <c r="AO57" s="39">
        <v>877.1</v>
      </c>
      <c r="AP57" s="39">
        <v>874.3</v>
      </c>
      <c r="AQ57" s="39">
        <v>878.8</v>
      </c>
      <c r="AR57" s="39">
        <v>885.9</v>
      </c>
      <c r="AS57" s="39">
        <v>895.1</v>
      </c>
      <c r="AT57" s="39">
        <v>910.3</v>
      </c>
      <c r="AU57" s="39">
        <v>928.3</v>
      </c>
      <c r="AV57" s="39">
        <v>944.6</v>
      </c>
      <c r="AW57" s="39">
        <v>959.9</v>
      </c>
      <c r="AX57" s="39">
        <v>974.4</v>
      </c>
      <c r="AY57" s="39">
        <v>987.8</v>
      </c>
      <c r="AZ57" s="39">
        <v>999.8</v>
      </c>
      <c r="BA57" s="39">
        <v>1009.1</v>
      </c>
      <c r="BB57" s="39">
        <v>1015.3</v>
      </c>
      <c r="BC57" s="39">
        <v>1017.9</v>
      </c>
      <c r="BD57" s="39">
        <v>1017</v>
      </c>
      <c r="BE57" s="39">
        <v>1015</v>
      </c>
      <c r="BF57" s="39">
        <v>1012</v>
      </c>
      <c r="BG57" s="39">
        <v>1009</v>
      </c>
      <c r="BH57" s="39">
        <v>1004.7</v>
      </c>
      <c r="BI57" s="39">
        <v>998.2</v>
      </c>
      <c r="BJ57" s="39">
        <v>993.3</v>
      </c>
    </row>
    <row r="58" spans="1:62" ht="17.25" thickBot="1" thickTop="1">
      <c r="A58" s="48">
        <v>5</v>
      </c>
      <c r="B58" s="56">
        <f>MATCH(D58,'[1]age5f'!$B$3:$B$176,0)</f>
        <v>64</v>
      </c>
      <c r="C58" s="57" t="str">
        <f>INDEX('[1]age5f'!$D$3:$D$176,MATCH(D58,'[1]age5f'!$B$3:$B$176,0))</f>
        <v>0_14</v>
      </c>
      <c r="D58" s="55" t="s">
        <v>178</v>
      </c>
      <c r="E58" s="56">
        <f>MATCH(G58,'[3]sex'!$B$3:$B$176,0)</f>
        <v>3</v>
      </c>
      <c r="F58" s="57" t="str">
        <f>INDEX('[3]sex'!$D$3:$D$176,MATCH(G58,'[3]sex'!$B$3:$B$176,0))</f>
        <v>both_s</v>
      </c>
      <c r="G58" s="40" t="s">
        <v>165</v>
      </c>
      <c r="H58" s="54">
        <f>MATCH(J58,'[5]world'!$B$3:$B$346,0)</f>
        <v>48</v>
      </c>
      <c r="I58" s="27" t="str">
        <f>INDEX('[4]world'!$D$3:$D$346,MATCH(J58,'[4]world'!$B$3:$B$346,0))</f>
        <v>Est</v>
      </c>
      <c r="J58" s="38" t="s">
        <v>132</v>
      </c>
      <c r="K58" s="39">
        <v>275.9</v>
      </c>
      <c r="L58" s="39">
        <v>278.9</v>
      </c>
      <c r="M58" s="39">
        <v>283</v>
      </c>
      <c r="N58" s="39">
        <v>287.6</v>
      </c>
      <c r="O58" s="39">
        <v>291.8</v>
      </c>
      <c r="P58" s="39">
        <v>295.1</v>
      </c>
      <c r="Q58" s="39">
        <v>297.4</v>
      </c>
      <c r="R58" s="39">
        <v>298.6</v>
      </c>
      <c r="S58" s="39">
        <v>299.4</v>
      </c>
      <c r="T58" s="39">
        <v>300.1</v>
      </c>
      <c r="U58" s="39">
        <v>299.9</v>
      </c>
      <c r="V58" s="39">
        <v>303.2</v>
      </c>
      <c r="W58" s="39">
        <v>306.9</v>
      </c>
      <c r="X58" s="39">
        <v>309</v>
      </c>
      <c r="Y58" s="39">
        <v>310.2</v>
      </c>
      <c r="Z58" s="39">
        <v>311.1</v>
      </c>
      <c r="AA58" s="39">
        <v>311.9</v>
      </c>
      <c r="AB58" s="39">
        <v>313.2</v>
      </c>
      <c r="AC58" s="39">
        <v>314.9</v>
      </c>
      <c r="AD58" s="39">
        <v>316.8</v>
      </c>
      <c r="AE58" s="39">
        <v>319.9</v>
      </c>
      <c r="AF58" s="39">
        <v>324.3</v>
      </c>
      <c r="AG58" s="39">
        <v>329</v>
      </c>
      <c r="AH58" s="39">
        <v>333.4</v>
      </c>
      <c r="AI58" s="39">
        <v>336.9</v>
      </c>
      <c r="AJ58" s="39">
        <v>339.9</v>
      </c>
      <c r="AK58" s="39">
        <v>342.6</v>
      </c>
      <c r="AL58" s="39">
        <v>345.3</v>
      </c>
      <c r="AM58" s="39">
        <v>347.7</v>
      </c>
      <c r="AN58" s="39">
        <v>349.4</v>
      </c>
      <c r="AO58" s="39">
        <v>349.2</v>
      </c>
      <c r="AP58" s="39">
        <v>345.1</v>
      </c>
      <c r="AQ58" s="39">
        <v>334.3</v>
      </c>
      <c r="AR58" s="39">
        <v>320.1</v>
      </c>
      <c r="AS58" s="39">
        <v>308</v>
      </c>
      <c r="AT58" s="39">
        <v>297.2</v>
      </c>
      <c r="AU58" s="39">
        <v>286.6</v>
      </c>
      <c r="AV58" s="39">
        <v>276.4</v>
      </c>
      <c r="AW58" s="39">
        <v>266</v>
      </c>
      <c r="AX58" s="39">
        <v>255.5</v>
      </c>
      <c r="AY58" s="39">
        <v>246.5</v>
      </c>
      <c r="AZ58" s="39">
        <v>238.1</v>
      </c>
      <c r="BA58" s="39">
        <v>229.3</v>
      </c>
      <c r="BB58" s="39">
        <v>220.2</v>
      </c>
      <c r="BC58" s="39">
        <v>211.9</v>
      </c>
      <c r="BD58" s="39">
        <v>205.3</v>
      </c>
      <c r="BE58" s="39">
        <v>201.1</v>
      </c>
      <c r="BF58" s="39">
        <v>199.2</v>
      </c>
      <c r="BG58" s="39">
        <v>199.5</v>
      </c>
      <c r="BH58" s="39">
        <v>201.6</v>
      </c>
      <c r="BI58" s="39">
        <v>204.2</v>
      </c>
      <c r="BJ58" s="39">
        <v>205</v>
      </c>
    </row>
    <row r="59" spans="1:62" ht="17.25" thickBot="1" thickTop="1">
      <c r="A59" s="48">
        <v>5</v>
      </c>
      <c r="B59" s="56">
        <f>MATCH(D59,'[1]age5f'!$B$3:$B$176,0)</f>
        <v>64</v>
      </c>
      <c r="C59" s="57" t="str">
        <f>INDEX('[1]age5f'!$D$3:$D$176,MATCH(D59,'[1]age5f'!$B$3:$B$176,0))</f>
        <v>0_14</v>
      </c>
      <c r="D59" s="53" t="s">
        <v>178</v>
      </c>
      <c r="E59" s="56">
        <f>MATCH(G59,'[3]sex'!$B$3:$B$176,0)</f>
        <v>3</v>
      </c>
      <c r="F59" s="57" t="str">
        <f>INDEX('[3]sex'!$D$3:$D$176,MATCH(G59,'[3]sex'!$B$3:$B$176,0))</f>
        <v>both_s</v>
      </c>
      <c r="G59" s="40" t="s">
        <v>165</v>
      </c>
      <c r="H59" s="54">
        <f>MATCH(J59,'[5]world'!$B$3:$B$346,0)</f>
        <v>40</v>
      </c>
      <c r="I59" s="27" t="str">
        <f>INDEX('[4]world'!$D$3:$D$346,MATCH(J59,'[4]world'!$B$3:$B$346,0))</f>
        <v>Fin</v>
      </c>
      <c r="J59" s="38" t="s">
        <v>133</v>
      </c>
      <c r="K59" s="39">
        <v>1346.8</v>
      </c>
      <c r="L59" s="39">
        <v>1328.5</v>
      </c>
      <c r="M59" s="39">
        <v>1305.6</v>
      </c>
      <c r="N59" s="39">
        <v>1283.4</v>
      </c>
      <c r="O59" s="39">
        <v>1261.3</v>
      </c>
      <c r="P59" s="39">
        <v>1239.1</v>
      </c>
      <c r="Q59" s="39">
        <v>1220.6</v>
      </c>
      <c r="R59" s="39">
        <v>1204.9</v>
      </c>
      <c r="S59" s="39">
        <v>1187.8</v>
      </c>
      <c r="T59" s="39">
        <v>1164.2</v>
      </c>
      <c r="U59" s="39">
        <v>1134</v>
      </c>
      <c r="V59" s="39">
        <v>1107.3</v>
      </c>
      <c r="W59" s="39">
        <v>1085.9</v>
      </c>
      <c r="X59" s="39">
        <v>1067</v>
      </c>
      <c r="Y59" s="39">
        <v>1050.9</v>
      </c>
      <c r="Z59" s="39">
        <v>1037.1</v>
      </c>
      <c r="AA59" s="39">
        <v>1023.8</v>
      </c>
      <c r="AB59" s="39">
        <v>1011.1</v>
      </c>
      <c r="AC59" s="39">
        <v>997.5</v>
      </c>
      <c r="AD59" s="39">
        <v>982.9</v>
      </c>
      <c r="AE59" s="39">
        <v>970.6</v>
      </c>
      <c r="AF59" s="39">
        <v>961</v>
      </c>
      <c r="AG59" s="39">
        <v>954.4</v>
      </c>
      <c r="AH59" s="39">
        <v>951.2</v>
      </c>
      <c r="AI59" s="39">
        <v>950.9</v>
      </c>
      <c r="AJ59" s="39">
        <v>951.5</v>
      </c>
      <c r="AK59" s="39">
        <v>951.6</v>
      </c>
      <c r="AL59" s="39">
        <v>952.3</v>
      </c>
      <c r="AM59" s="39">
        <v>956.5</v>
      </c>
      <c r="AN59" s="39">
        <v>961.1</v>
      </c>
      <c r="AO59" s="39">
        <v>963.2</v>
      </c>
      <c r="AP59" s="39">
        <v>964.9</v>
      </c>
      <c r="AQ59" s="39">
        <v>966.9</v>
      </c>
      <c r="AR59" s="39">
        <v>969.5</v>
      </c>
      <c r="AS59" s="39">
        <v>971.5</v>
      </c>
      <c r="AT59" s="39">
        <v>972</v>
      </c>
      <c r="AU59" s="39">
        <v>970.2</v>
      </c>
      <c r="AV59" s="39">
        <v>965</v>
      </c>
      <c r="AW59" s="39">
        <v>956.2</v>
      </c>
      <c r="AX59" s="39">
        <v>947.1</v>
      </c>
      <c r="AY59" s="39">
        <v>939.7</v>
      </c>
      <c r="AZ59" s="39">
        <v>934</v>
      </c>
      <c r="BA59" s="39">
        <v>929.3</v>
      </c>
      <c r="BB59" s="39">
        <v>923.6</v>
      </c>
      <c r="BC59" s="39">
        <v>917.3</v>
      </c>
      <c r="BD59" s="39">
        <v>910.7</v>
      </c>
      <c r="BE59" s="39">
        <v>904</v>
      </c>
      <c r="BF59" s="39">
        <v>897.9</v>
      </c>
      <c r="BG59" s="39">
        <v>892.9</v>
      </c>
      <c r="BH59" s="39">
        <v>889.7</v>
      </c>
      <c r="BI59" s="39">
        <v>888</v>
      </c>
      <c r="BJ59" s="39">
        <v>888.3</v>
      </c>
    </row>
    <row r="60" spans="1:62" ht="17.25" thickBot="1" thickTop="1">
      <c r="A60" s="48">
        <v>5</v>
      </c>
      <c r="B60" s="56">
        <f>MATCH(D60,'[1]age5f'!$B$3:$B$176,0)</f>
        <v>64</v>
      </c>
      <c r="C60" s="57" t="str">
        <f>INDEX('[1]age5f'!$D$3:$D$176,MATCH(D60,'[1]age5f'!$B$3:$B$176,0))</f>
        <v>0_14</v>
      </c>
      <c r="D60" s="55" t="s">
        <v>178</v>
      </c>
      <c r="E60" s="56">
        <f>MATCH(G60,'[3]sex'!$B$3:$B$176,0)</f>
        <v>3</v>
      </c>
      <c r="F60" s="57" t="str">
        <f>INDEX('[3]sex'!$D$3:$D$176,MATCH(G60,'[3]sex'!$B$3:$B$176,0))</f>
        <v>both_s</v>
      </c>
      <c r="G60" s="40" t="s">
        <v>165</v>
      </c>
      <c r="H60" s="54">
        <f>MATCH(J60,'[5]world'!$B$3:$B$346,0)</f>
        <v>41</v>
      </c>
      <c r="I60" s="27" t="str">
        <f>INDEX('[4]world'!$D$3:$D$346,MATCH(J60,'[4]world'!$B$3:$B$346,0))</f>
        <v>FR</v>
      </c>
      <c r="J60" s="38" t="s">
        <v>134</v>
      </c>
      <c r="K60" s="39">
        <v>12046.5</v>
      </c>
      <c r="L60" s="39">
        <v>12202</v>
      </c>
      <c r="M60" s="39">
        <v>12315.9</v>
      </c>
      <c r="N60" s="39">
        <v>12416</v>
      </c>
      <c r="O60" s="39">
        <v>12460.3</v>
      </c>
      <c r="P60" s="39">
        <v>12484</v>
      </c>
      <c r="Q60" s="39">
        <v>12505.8</v>
      </c>
      <c r="R60" s="39">
        <v>12524.6</v>
      </c>
      <c r="S60" s="39">
        <v>12539.8</v>
      </c>
      <c r="T60" s="39">
        <v>12569</v>
      </c>
      <c r="U60" s="39">
        <v>12604.8</v>
      </c>
      <c r="V60" s="39">
        <v>12659.5</v>
      </c>
      <c r="W60" s="39">
        <v>12710.9</v>
      </c>
      <c r="X60" s="39">
        <v>12735</v>
      </c>
      <c r="Y60" s="39">
        <v>12697.8</v>
      </c>
      <c r="Z60" s="39">
        <v>12611.8</v>
      </c>
      <c r="AA60" s="39">
        <v>12504.2</v>
      </c>
      <c r="AB60" s="39">
        <v>12393.3</v>
      </c>
      <c r="AC60" s="39">
        <v>12277.5</v>
      </c>
      <c r="AD60" s="39">
        <v>12148.6</v>
      </c>
      <c r="AE60" s="39">
        <v>12056.2</v>
      </c>
      <c r="AF60" s="39">
        <v>11995.2</v>
      </c>
      <c r="AG60" s="39">
        <v>11952.3</v>
      </c>
      <c r="AH60" s="39">
        <v>11900.2</v>
      </c>
      <c r="AI60" s="39">
        <v>11822.3</v>
      </c>
      <c r="AJ60" s="39">
        <v>11739.7</v>
      </c>
      <c r="AK60" s="39">
        <v>11645.8</v>
      </c>
      <c r="AL60" s="39">
        <v>11542.2</v>
      </c>
      <c r="AM60" s="39">
        <v>11451.5</v>
      </c>
      <c r="AN60" s="39">
        <v>11401.2</v>
      </c>
      <c r="AO60" s="39">
        <v>11393.5</v>
      </c>
      <c r="AP60" s="39">
        <v>11415</v>
      </c>
      <c r="AQ60" s="39">
        <v>11427.1</v>
      </c>
      <c r="AR60" s="39">
        <v>11404.7</v>
      </c>
      <c r="AS60" s="39">
        <v>11358.2</v>
      </c>
      <c r="AT60" s="39">
        <v>11288.1</v>
      </c>
      <c r="AU60" s="39">
        <v>11207.3</v>
      </c>
      <c r="AV60" s="39">
        <v>11131.5</v>
      </c>
      <c r="AW60" s="39">
        <v>11087.5</v>
      </c>
      <c r="AX60" s="39">
        <v>11096.9</v>
      </c>
      <c r="AY60" s="39">
        <v>11138.6</v>
      </c>
      <c r="AZ60" s="39">
        <v>11176.1</v>
      </c>
      <c r="BA60" s="39">
        <v>11198.2</v>
      </c>
      <c r="BB60" s="39">
        <v>11211.7</v>
      </c>
      <c r="BC60" s="39">
        <v>11224.3</v>
      </c>
      <c r="BD60" s="39">
        <v>11245.8</v>
      </c>
      <c r="BE60" s="39">
        <v>11289.8</v>
      </c>
      <c r="BF60" s="39">
        <v>11345.3</v>
      </c>
      <c r="BG60" s="39">
        <v>11415.8</v>
      </c>
      <c r="BH60" s="39">
        <v>11497.7</v>
      </c>
      <c r="BI60" s="39">
        <v>11563.7</v>
      </c>
      <c r="BJ60" s="39">
        <v>11601.3</v>
      </c>
    </row>
    <row r="61" spans="1:62" ht="17.25" thickBot="1" thickTop="1">
      <c r="A61" s="48">
        <v>5</v>
      </c>
      <c r="B61" s="56">
        <f>MATCH(D61,'[1]age5f'!$B$3:$B$176,0)</f>
        <v>64</v>
      </c>
      <c r="C61" s="57" t="str">
        <f>INDEX('[1]age5f'!$D$3:$D$176,MATCH(D61,'[1]age5f'!$B$3:$B$176,0))</f>
        <v>0_14</v>
      </c>
      <c r="D61" s="53" t="s">
        <v>178</v>
      </c>
      <c r="E61" s="56">
        <f>MATCH(G61,'[3]sex'!$B$3:$B$176,0)</f>
        <v>3</v>
      </c>
      <c r="F61" s="57" t="str">
        <f>INDEX('[3]sex'!$D$3:$D$176,MATCH(G61,'[3]sex'!$B$3:$B$176,0))</f>
        <v>both_s</v>
      </c>
      <c r="G61" s="40" t="s">
        <v>165</v>
      </c>
      <c r="H61" s="54">
        <f>MATCH(J61,'[5]world'!$B$3:$B$346,0)</f>
        <v>10</v>
      </c>
      <c r="I61" s="27" t="str">
        <f>INDEX('[4]world'!$D$3:$D$346,MATCH(J61,'[4]world'!$B$3:$B$346,0))</f>
        <v>GER</v>
      </c>
      <c r="J61" s="38" t="s">
        <v>135</v>
      </c>
      <c r="K61" s="39">
        <v>11859</v>
      </c>
      <c r="L61" s="39">
        <v>12185</v>
      </c>
      <c r="M61" s="39">
        <v>12464</v>
      </c>
      <c r="N61" s="39">
        <v>12732</v>
      </c>
      <c r="O61" s="39">
        <v>12990</v>
      </c>
      <c r="P61" s="39">
        <v>13241</v>
      </c>
      <c r="Q61" s="39">
        <v>13493</v>
      </c>
      <c r="R61" s="39">
        <v>13686</v>
      </c>
      <c r="S61" s="39">
        <v>13860</v>
      </c>
      <c r="T61" s="39">
        <v>14012</v>
      </c>
      <c r="U61" s="39">
        <v>14058</v>
      </c>
      <c r="V61" s="39">
        <v>14115</v>
      </c>
      <c r="W61" s="39">
        <v>14042</v>
      </c>
      <c r="X61" s="39">
        <v>13871</v>
      </c>
      <c r="Y61" s="39">
        <v>13623</v>
      </c>
      <c r="Z61" s="39">
        <v>13286</v>
      </c>
      <c r="AA61" s="39">
        <v>12871</v>
      </c>
      <c r="AB61" s="39">
        <v>12449</v>
      </c>
      <c r="AC61" s="39">
        <v>12009</v>
      </c>
      <c r="AD61" s="39">
        <v>11572</v>
      </c>
      <c r="AE61" s="39">
        <v>11186</v>
      </c>
      <c r="AF61" s="39">
        <v>10803</v>
      </c>
      <c r="AG61" s="39">
        <v>10392</v>
      </c>
      <c r="AH61" s="39">
        <v>9957</v>
      </c>
      <c r="AI61" s="39">
        <v>9564</v>
      </c>
      <c r="AJ61" s="39">
        <v>9251</v>
      </c>
      <c r="AK61" s="39">
        <v>9092</v>
      </c>
      <c r="AL61" s="39">
        <v>8903</v>
      </c>
      <c r="AM61" s="39">
        <v>9029</v>
      </c>
      <c r="AN61" s="39">
        <v>9260</v>
      </c>
      <c r="AO61" s="39">
        <v>9318</v>
      </c>
      <c r="AP61" s="39">
        <v>13017.2</v>
      </c>
      <c r="AQ61" s="39">
        <v>13170.9</v>
      </c>
      <c r="AR61" s="39">
        <v>13274.8</v>
      </c>
      <c r="AS61" s="39">
        <v>13301</v>
      </c>
      <c r="AT61" s="39">
        <v>13266.4</v>
      </c>
      <c r="AU61" s="39">
        <v>13212.9</v>
      </c>
      <c r="AV61" s="39">
        <v>13142.8</v>
      </c>
      <c r="AW61" s="39">
        <v>13039.2</v>
      </c>
      <c r="AX61" s="39">
        <v>12938.5</v>
      </c>
      <c r="AY61" s="39">
        <v>12837.1</v>
      </c>
      <c r="AZ61" s="39">
        <v>12698</v>
      </c>
      <c r="BA61" s="39">
        <v>12517.2</v>
      </c>
      <c r="BB61" s="39">
        <v>12288.8</v>
      </c>
      <c r="BC61" s="39">
        <v>12043.4</v>
      </c>
      <c r="BD61" s="39">
        <v>11787.3</v>
      </c>
      <c r="BE61" s="39">
        <v>11545.6</v>
      </c>
      <c r="BF61" s="39">
        <v>11361.5</v>
      </c>
      <c r="BG61" s="39">
        <v>11210.4</v>
      </c>
      <c r="BH61" s="39">
        <v>11080.9</v>
      </c>
      <c r="BI61" s="39">
        <v>10981.9</v>
      </c>
      <c r="BJ61" s="39">
        <v>10745</v>
      </c>
    </row>
    <row r="62" spans="1:62" ht="17.25" thickBot="1" thickTop="1">
      <c r="A62" s="48">
        <v>5</v>
      </c>
      <c r="B62" s="56">
        <f>MATCH(D62,'[1]age5f'!$B$3:$B$176,0)</f>
        <v>64</v>
      </c>
      <c r="C62" s="57" t="str">
        <f>INDEX('[1]age5f'!$D$3:$D$176,MATCH(D62,'[1]age5f'!$B$3:$B$176,0))</f>
        <v>0_14</v>
      </c>
      <c r="D62" s="55" t="s">
        <v>178</v>
      </c>
      <c r="E62" s="56">
        <f>MATCH(G62,'[3]sex'!$B$3:$B$176,0)</f>
        <v>3</v>
      </c>
      <c r="F62" s="57" t="str">
        <f>INDEX('[3]sex'!$D$3:$D$176,MATCH(G62,'[3]sex'!$B$3:$B$176,0))</f>
        <v>both_s</v>
      </c>
      <c r="G62" s="40" t="s">
        <v>165</v>
      </c>
      <c r="H62" s="54">
        <f>MATCH(J62,'[5]world'!$B$3:$B$346,0)</f>
        <v>12</v>
      </c>
      <c r="I62" s="27" t="str">
        <f>INDEX('[4]world'!$D$3:$D$346,MATCH(J62,'[4]world'!$B$3:$B$346,0))</f>
        <v>GR</v>
      </c>
      <c r="J62" s="38" t="s">
        <v>136</v>
      </c>
      <c r="K62" s="39">
        <v>2166.2</v>
      </c>
      <c r="L62" s="39">
        <v>2197.1</v>
      </c>
      <c r="M62" s="39">
        <v>2182.2</v>
      </c>
      <c r="N62" s="39">
        <v>2173.3</v>
      </c>
      <c r="O62" s="39">
        <v>2178.3</v>
      </c>
      <c r="P62" s="39">
        <v>2184.4</v>
      </c>
      <c r="Q62" s="39">
        <v>2187.3</v>
      </c>
      <c r="R62" s="39">
        <v>2192.3</v>
      </c>
      <c r="S62" s="39">
        <v>2200.5</v>
      </c>
      <c r="T62" s="39">
        <v>2202.3</v>
      </c>
      <c r="U62" s="39">
        <v>2166.5</v>
      </c>
      <c r="V62" s="39">
        <v>2201.6</v>
      </c>
      <c r="W62" s="39">
        <v>2193.8</v>
      </c>
      <c r="X62" s="39">
        <v>2181.1</v>
      </c>
      <c r="Y62" s="39">
        <v>2165.9</v>
      </c>
      <c r="Z62" s="39">
        <v>2160.4</v>
      </c>
      <c r="AA62" s="39">
        <v>2175.8</v>
      </c>
      <c r="AB62" s="39">
        <v>2193.3</v>
      </c>
      <c r="AC62" s="39">
        <v>2205.4</v>
      </c>
      <c r="AD62" s="39">
        <v>2213.6</v>
      </c>
      <c r="AE62" s="39">
        <v>2199.8</v>
      </c>
      <c r="AF62" s="39">
        <v>2178.6</v>
      </c>
      <c r="AG62" s="39">
        <v>2156.2</v>
      </c>
      <c r="AH62" s="39">
        <v>2131.2</v>
      </c>
      <c r="AI62" s="39">
        <v>2107.1</v>
      </c>
      <c r="AJ62" s="39">
        <v>2114.6</v>
      </c>
      <c r="AK62" s="39">
        <v>2117.5</v>
      </c>
      <c r="AL62" s="39">
        <v>2080.7</v>
      </c>
      <c r="AM62" s="39">
        <v>2041</v>
      </c>
      <c r="AN62" s="39">
        <v>1999.2</v>
      </c>
      <c r="AO62" s="39">
        <v>1965.9</v>
      </c>
      <c r="AP62" s="39">
        <v>1945</v>
      </c>
      <c r="AQ62" s="39">
        <v>1924.7</v>
      </c>
      <c r="AR62" s="39">
        <v>1900.5</v>
      </c>
      <c r="AS62" s="39">
        <v>1874.6</v>
      </c>
      <c r="AT62" s="39">
        <v>1847.6</v>
      </c>
      <c r="AU62" s="39">
        <v>1817.6</v>
      </c>
      <c r="AV62" s="39">
        <v>1784.5</v>
      </c>
      <c r="AW62" s="39">
        <v>1749.7</v>
      </c>
      <c r="AX62" s="39">
        <v>1713.2</v>
      </c>
      <c r="AY62" s="39">
        <v>1672.7</v>
      </c>
      <c r="AZ62" s="39">
        <v>1638.3</v>
      </c>
      <c r="BA62" s="39">
        <v>1617.8</v>
      </c>
      <c r="BB62" s="39">
        <v>1604.7</v>
      </c>
      <c r="BC62" s="39">
        <v>1598.8</v>
      </c>
      <c r="BD62" s="39">
        <v>1595.9</v>
      </c>
      <c r="BE62" s="39">
        <v>1595</v>
      </c>
      <c r="BF62" s="39">
        <v>1598.7</v>
      </c>
      <c r="BG62" s="39">
        <v>1607.1</v>
      </c>
      <c r="BH62" s="39">
        <v>1618.6</v>
      </c>
      <c r="BI62" s="39">
        <v>1625.5</v>
      </c>
      <c r="BJ62" s="39">
        <v>1599.9</v>
      </c>
    </row>
    <row r="63" spans="1:62" ht="17.25" thickBot="1" thickTop="1">
      <c r="A63" s="48">
        <v>5</v>
      </c>
      <c r="B63" s="56">
        <f>MATCH(D63,'[1]age5f'!$B$3:$B$176,0)</f>
        <v>64</v>
      </c>
      <c r="C63" s="57" t="str">
        <f>INDEX('[1]age5f'!$D$3:$D$176,MATCH(D63,'[1]age5f'!$B$3:$B$176,0))</f>
        <v>0_14</v>
      </c>
      <c r="D63" s="53" t="s">
        <v>178</v>
      </c>
      <c r="E63" s="56">
        <f>MATCH(G63,'[3]sex'!$B$3:$B$176,0)</f>
        <v>3</v>
      </c>
      <c r="F63" s="57" t="str">
        <f>INDEX('[3]sex'!$D$3:$D$176,MATCH(G63,'[3]sex'!$B$3:$B$176,0))</f>
        <v>both_s</v>
      </c>
      <c r="G63" s="40" t="s">
        <v>165</v>
      </c>
      <c r="H63" s="54">
        <f>MATCH(J63,'[5]world'!$B$3:$B$346,0)</f>
        <v>9</v>
      </c>
      <c r="I63" s="27" t="str">
        <f>INDEX('[4]world'!$D$3:$D$346,MATCH(J63,'[4]world'!$B$3:$B$346,0))</f>
        <v>HUN</v>
      </c>
      <c r="J63" s="38" t="s">
        <v>137</v>
      </c>
      <c r="K63" s="39">
        <v>2527.4</v>
      </c>
      <c r="L63" s="39">
        <v>2520.1</v>
      </c>
      <c r="M63" s="39">
        <v>2494.7</v>
      </c>
      <c r="N63" s="39">
        <v>2452.8</v>
      </c>
      <c r="O63" s="39">
        <v>2408.9</v>
      </c>
      <c r="P63" s="39">
        <v>2361.8</v>
      </c>
      <c r="Q63" s="39">
        <v>2317</v>
      </c>
      <c r="R63" s="39">
        <v>2283.4</v>
      </c>
      <c r="S63" s="39">
        <v>2249</v>
      </c>
      <c r="T63" s="39">
        <v>2202.4</v>
      </c>
      <c r="U63" s="39">
        <v>2151.5</v>
      </c>
      <c r="V63" s="39">
        <v>2108.9</v>
      </c>
      <c r="W63" s="39">
        <v>2086.7</v>
      </c>
      <c r="X63" s="39">
        <v>2082.3</v>
      </c>
      <c r="Y63" s="39">
        <v>2100.7</v>
      </c>
      <c r="Z63" s="39">
        <v>2142.7</v>
      </c>
      <c r="AA63" s="39">
        <v>2189.5</v>
      </c>
      <c r="AB63" s="39">
        <v>2237</v>
      </c>
      <c r="AC63" s="39">
        <v>2279.8</v>
      </c>
      <c r="AD63" s="39">
        <v>2319.8</v>
      </c>
      <c r="AE63" s="39">
        <v>2348.7</v>
      </c>
      <c r="AF63" s="39">
        <v>2359.5</v>
      </c>
      <c r="AG63" s="39">
        <v>2356.2</v>
      </c>
      <c r="AH63" s="39">
        <v>2337.3</v>
      </c>
      <c r="AI63" s="39">
        <v>2311.7</v>
      </c>
      <c r="AJ63" s="39">
        <v>2288.6</v>
      </c>
      <c r="AK63" s="39">
        <v>2268.5</v>
      </c>
      <c r="AL63" s="39">
        <v>2245.8</v>
      </c>
      <c r="AM63" s="39">
        <v>2218</v>
      </c>
      <c r="AN63" s="39">
        <v>2166.7</v>
      </c>
      <c r="AO63" s="39">
        <v>2099.3</v>
      </c>
      <c r="AP63" s="39">
        <v>2043.4</v>
      </c>
      <c r="AQ63" s="39">
        <v>1995.5</v>
      </c>
      <c r="AR63" s="39">
        <v>1951</v>
      </c>
      <c r="AS63" s="39">
        <v>1910.7</v>
      </c>
      <c r="AT63" s="39">
        <v>1875.3</v>
      </c>
      <c r="AU63" s="39">
        <v>1841.6</v>
      </c>
      <c r="AV63" s="39">
        <v>1808.6</v>
      </c>
      <c r="AW63" s="39">
        <v>1777.6</v>
      </c>
      <c r="AX63" s="39">
        <v>1745.8</v>
      </c>
      <c r="AY63" s="39">
        <v>1710.6</v>
      </c>
      <c r="AZ63" s="39">
        <v>1676.1</v>
      </c>
      <c r="BA63" s="39">
        <v>1646.9</v>
      </c>
      <c r="BB63" s="39">
        <v>1619.9</v>
      </c>
      <c r="BC63" s="39">
        <v>1592.9</v>
      </c>
      <c r="BD63" s="39">
        <v>1566.6</v>
      </c>
      <c r="BE63" s="39">
        <v>1541.5</v>
      </c>
      <c r="BF63" s="39">
        <v>1519.2</v>
      </c>
      <c r="BG63" s="39">
        <v>1500.7</v>
      </c>
      <c r="BH63" s="39">
        <v>1484.7</v>
      </c>
      <c r="BI63" s="39">
        <v>1467</v>
      </c>
      <c r="BJ63" s="39">
        <v>1478.5</v>
      </c>
    </row>
    <row r="64" spans="1:62" ht="17.25" thickBot="1" thickTop="1">
      <c r="A64" s="48">
        <v>5</v>
      </c>
      <c r="B64" s="56">
        <f>MATCH(D64,'[1]age5f'!$B$3:$B$176,0)</f>
        <v>64</v>
      </c>
      <c r="C64" s="57" t="str">
        <f>INDEX('[1]age5f'!$D$3:$D$176,MATCH(D64,'[1]age5f'!$B$3:$B$176,0))</f>
        <v>0_14</v>
      </c>
      <c r="D64" s="55" t="s">
        <v>178</v>
      </c>
      <c r="E64" s="56">
        <f>MATCH(G64,'[3]sex'!$B$3:$B$176,0)</f>
        <v>3</v>
      </c>
      <c r="F64" s="57" t="str">
        <f>INDEX('[3]sex'!$D$3:$D$176,MATCH(G64,'[3]sex'!$B$3:$B$176,0))</f>
        <v>both_s</v>
      </c>
      <c r="G64" s="40" t="s">
        <v>165</v>
      </c>
      <c r="H64" s="54">
        <f>MATCH(J64,'[5]world'!$B$3:$B$346,0)</f>
        <v>62</v>
      </c>
      <c r="I64" s="27" t="str">
        <f>INDEX('[4]world'!$D$3:$D$346,MATCH(J64,'[4]world'!$B$3:$B$346,0))</f>
        <v>ISL</v>
      </c>
      <c r="J64" s="38" t="s">
        <v>138</v>
      </c>
      <c r="K64" s="39">
        <v>61.4</v>
      </c>
      <c r="L64" s="39">
        <v>62.5</v>
      </c>
      <c r="M64" s="39">
        <v>63.6</v>
      </c>
      <c r="N64" s="39">
        <v>64.6</v>
      </c>
      <c r="O64" s="39">
        <v>65.6</v>
      </c>
      <c r="P64" s="39">
        <v>66.4</v>
      </c>
      <c r="Q64" s="39">
        <v>67</v>
      </c>
      <c r="R64" s="39">
        <v>67.6</v>
      </c>
      <c r="S64" s="39">
        <v>67.7</v>
      </c>
      <c r="T64" s="39">
        <v>67.3</v>
      </c>
      <c r="U64" s="39">
        <v>66.6</v>
      </c>
      <c r="V64" s="39">
        <v>66.1</v>
      </c>
      <c r="W64" s="39">
        <v>66.1</v>
      </c>
      <c r="X64" s="39">
        <v>66.2</v>
      </c>
      <c r="Y64" s="39">
        <v>66</v>
      </c>
      <c r="Z64" s="39">
        <v>65.5</v>
      </c>
      <c r="AA64" s="39">
        <v>65</v>
      </c>
      <c r="AB64" s="39">
        <v>64.3</v>
      </c>
      <c r="AC64" s="39">
        <v>63.4</v>
      </c>
      <c r="AD64" s="39">
        <v>62.9</v>
      </c>
      <c r="AE64" s="39">
        <v>62.8</v>
      </c>
      <c r="AF64" s="39">
        <v>62.7</v>
      </c>
      <c r="AG64" s="39">
        <v>62.8</v>
      </c>
      <c r="AH64" s="39">
        <v>63.2</v>
      </c>
      <c r="AI64" s="39">
        <v>63.4</v>
      </c>
      <c r="AJ64" s="39">
        <v>63.2</v>
      </c>
      <c r="AK64" s="39">
        <v>63</v>
      </c>
      <c r="AL64" s="39">
        <v>62.8</v>
      </c>
      <c r="AM64" s="39">
        <v>63</v>
      </c>
      <c r="AN64" s="39">
        <v>63.3</v>
      </c>
      <c r="AO64" s="39">
        <v>63.6</v>
      </c>
      <c r="AP64" s="39">
        <v>64</v>
      </c>
      <c r="AQ64" s="39">
        <v>64.8</v>
      </c>
      <c r="AR64" s="39">
        <v>65.5</v>
      </c>
      <c r="AS64" s="39">
        <v>65.7</v>
      </c>
      <c r="AT64" s="39">
        <v>65.3</v>
      </c>
      <c r="AU64" s="39">
        <v>64.9</v>
      </c>
      <c r="AV64" s="39">
        <v>64.6</v>
      </c>
      <c r="AW64" s="39">
        <v>64.5</v>
      </c>
      <c r="AX64" s="39">
        <v>64.8</v>
      </c>
      <c r="AY64" s="39">
        <v>65.5</v>
      </c>
      <c r="AZ64" s="39">
        <v>66</v>
      </c>
      <c r="BA64" s="39">
        <v>66.2</v>
      </c>
      <c r="BB64" s="39">
        <v>65.8</v>
      </c>
      <c r="BC64" s="39">
        <v>65.7</v>
      </c>
      <c r="BD64" s="39">
        <v>65.4</v>
      </c>
      <c r="BE64" s="39">
        <v>65.4</v>
      </c>
      <c r="BF64" s="39">
        <v>65.5</v>
      </c>
      <c r="BG64" s="39">
        <v>66.2</v>
      </c>
      <c r="BH64" s="39">
        <v>66.6</v>
      </c>
      <c r="BI64" s="39">
        <v>66.6</v>
      </c>
      <c r="BJ64" s="39">
        <v>63.5</v>
      </c>
    </row>
    <row r="65" spans="1:62" ht="17.25" thickBot="1" thickTop="1">
      <c r="A65" s="48">
        <v>5</v>
      </c>
      <c r="B65" s="56">
        <f>MATCH(D65,'[1]age5f'!$B$3:$B$176,0)</f>
        <v>64</v>
      </c>
      <c r="C65" s="57" t="str">
        <f>INDEX('[1]age5f'!$D$3:$D$176,MATCH(D65,'[1]age5f'!$B$3:$B$176,0))</f>
        <v>0_14</v>
      </c>
      <c r="D65" s="53" t="s">
        <v>178</v>
      </c>
      <c r="E65" s="56">
        <f>MATCH(G65,'[3]sex'!$B$3:$B$176,0)</f>
        <v>3</v>
      </c>
      <c r="F65" s="57" t="str">
        <f>INDEX('[3]sex'!$D$3:$D$176,MATCH(G65,'[3]sex'!$B$3:$B$176,0))</f>
        <v>both_s</v>
      </c>
      <c r="G65" s="40" t="s">
        <v>165</v>
      </c>
      <c r="H65" s="54">
        <f>MATCH(J65,'[5]world'!$B$3:$B$346,0)</f>
        <v>14</v>
      </c>
      <c r="I65" s="27" t="str">
        <f>INDEX('[4]world'!$D$3:$D$346,MATCH(J65,'[4]world'!$B$3:$B$346,0))</f>
        <v>IR</v>
      </c>
      <c r="J65" s="38" t="s">
        <v>139</v>
      </c>
      <c r="K65" s="39">
        <v>875.9</v>
      </c>
      <c r="L65" s="39">
        <v>878.5</v>
      </c>
      <c r="M65" s="39">
        <v>883.3</v>
      </c>
      <c r="N65" s="39">
        <v>889</v>
      </c>
      <c r="O65" s="39">
        <v>893.8</v>
      </c>
      <c r="P65" s="39">
        <v>897.7</v>
      </c>
      <c r="Q65" s="39">
        <v>901.8</v>
      </c>
      <c r="R65" s="39">
        <v>906</v>
      </c>
      <c r="S65" s="39">
        <v>910.2</v>
      </c>
      <c r="T65" s="39">
        <v>915.7</v>
      </c>
      <c r="U65" s="39">
        <v>923.8</v>
      </c>
      <c r="V65" s="39">
        <v>934.3</v>
      </c>
      <c r="W65" s="39">
        <v>946.2</v>
      </c>
      <c r="X65" s="39">
        <v>958.9</v>
      </c>
      <c r="Y65" s="39">
        <v>972.3</v>
      </c>
      <c r="Z65" s="39">
        <v>985.6</v>
      </c>
      <c r="AA65" s="39">
        <v>997.6</v>
      </c>
      <c r="AB65" s="39">
        <v>1008.4</v>
      </c>
      <c r="AC65" s="39">
        <v>1020</v>
      </c>
      <c r="AD65" s="39">
        <v>1030.2</v>
      </c>
      <c r="AE65" s="39">
        <v>1037.9</v>
      </c>
      <c r="AF65" s="39">
        <v>1046.5</v>
      </c>
      <c r="AG65" s="39">
        <v>1052.5</v>
      </c>
      <c r="AH65" s="39">
        <v>1051.8</v>
      </c>
      <c r="AI65" s="39">
        <v>1043.8</v>
      </c>
      <c r="AJ65" s="39">
        <v>1022</v>
      </c>
      <c r="AK65" s="39">
        <v>1011.8</v>
      </c>
      <c r="AL65" s="39">
        <v>1008.1</v>
      </c>
      <c r="AM65" s="39">
        <v>988.9</v>
      </c>
      <c r="AN65" s="39">
        <v>969</v>
      </c>
      <c r="AO65" s="39">
        <v>951.7</v>
      </c>
      <c r="AP65" s="39">
        <v>938.7</v>
      </c>
      <c r="AQ65" s="39">
        <v>926.9</v>
      </c>
      <c r="AR65" s="39">
        <v>911.9</v>
      </c>
      <c r="AS65" s="39">
        <v>893.2</v>
      </c>
      <c r="AT65" s="39">
        <v>873.6</v>
      </c>
      <c r="AU65" s="39">
        <v>856.7</v>
      </c>
      <c r="AV65" s="39">
        <v>843.9</v>
      </c>
      <c r="AW65" s="39">
        <v>835.1</v>
      </c>
      <c r="AX65" s="39">
        <v>830.3</v>
      </c>
      <c r="AY65" s="39">
        <v>828.2</v>
      </c>
      <c r="AZ65" s="39">
        <v>827.6</v>
      </c>
      <c r="BA65" s="39">
        <v>830.2</v>
      </c>
      <c r="BB65" s="39">
        <v>837.2</v>
      </c>
      <c r="BC65" s="39">
        <v>846.3</v>
      </c>
      <c r="BD65" s="39">
        <v>856.6</v>
      </c>
      <c r="BE65" s="39">
        <v>870.6</v>
      </c>
      <c r="BF65" s="39">
        <v>892.1</v>
      </c>
      <c r="BG65" s="39">
        <v>918.2</v>
      </c>
      <c r="BH65" s="39">
        <v>942.5</v>
      </c>
      <c r="BI65" s="39">
        <v>965.2</v>
      </c>
      <c r="BJ65" s="39">
        <v>923.2</v>
      </c>
    </row>
    <row r="66" spans="1:62" ht="17.25" thickBot="1" thickTop="1">
      <c r="A66" s="48">
        <v>5</v>
      </c>
      <c r="B66" s="56">
        <f>MATCH(D66,'[1]age5f'!$B$3:$B$176,0)</f>
        <v>64</v>
      </c>
      <c r="C66" s="57" t="str">
        <f>INDEX('[1]age5f'!$D$3:$D$176,MATCH(D66,'[1]age5f'!$B$3:$B$176,0))</f>
        <v>0_14</v>
      </c>
      <c r="D66" s="55" t="s">
        <v>178</v>
      </c>
      <c r="E66" s="56">
        <f>MATCH(G66,'[3]sex'!$B$3:$B$176,0)</f>
        <v>3</v>
      </c>
      <c r="F66" s="57" t="str">
        <f>INDEX('[3]sex'!$D$3:$D$176,MATCH(G66,'[3]sex'!$B$3:$B$176,0))</f>
        <v>both_s</v>
      </c>
      <c r="G66" s="40" t="s">
        <v>165</v>
      </c>
      <c r="H66" s="54">
        <f>MATCH(J66,'[5]world'!$B$3:$B$346,0)</f>
        <v>188</v>
      </c>
      <c r="I66" s="27" t="str">
        <f>INDEX('[4]world'!$D$3:$D$346,MATCH(J66,'[4]world'!$B$3:$B$346,0))</f>
        <v>Isr</v>
      </c>
      <c r="J66" s="38" t="s">
        <v>140</v>
      </c>
      <c r="K66" s="39">
        <v>773.6</v>
      </c>
      <c r="L66" s="39">
        <v>802.3</v>
      </c>
      <c r="M66" s="39">
        <v>827.5</v>
      </c>
      <c r="N66" s="39">
        <v>857.4</v>
      </c>
      <c r="O66" s="39">
        <v>883</v>
      </c>
      <c r="P66" s="39">
        <v>893.4</v>
      </c>
      <c r="Q66" s="39">
        <v>899.2</v>
      </c>
      <c r="R66" s="39">
        <v>903.2</v>
      </c>
      <c r="S66" s="39">
        <v>940</v>
      </c>
      <c r="T66" s="39">
        <v>958.1</v>
      </c>
      <c r="U66" s="39">
        <v>979.6</v>
      </c>
      <c r="V66" s="39">
        <v>1005.3</v>
      </c>
      <c r="W66" s="39">
        <v>1056.2</v>
      </c>
      <c r="X66" s="39">
        <v>1072.6</v>
      </c>
      <c r="Y66" s="39">
        <v>1105.8</v>
      </c>
      <c r="Z66" s="39">
        <v>1134.8</v>
      </c>
      <c r="AA66" s="39">
        <v>1166.1</v>
      </c>
      <c r="AB66" s="39">
        <v>1199</v>
      </c>
      <c r="AC66" s="39">
        <v>1229.1</v>
      </c>
      <c r="AD66" s="39">
        <v>1260.3</v>
      </c>
      <c r="AE66" s="39">
        <v>1288.8</v>
      </c>
      <c r="AF66" s="39">
        <v>1312.2</v>
      </c>
      <c r="AG66" s="39">
        <v>1338.6</v>
      </c>
      <c r="AH66" s="39">
        <v>1368.3</v>
      </c>
      <c r="AI66" s="39">
        <v>1358.3</v>
      </c>
      <c r="AJ66" s="39">
        <v>1378.2</v>
      </c>
      <c r="AK66" s="39">
        <v>1391.6</v>
      </c>
      <c r="AL66" s="39">
        <v>1405.4</v>
      </c>
      <c r="AM66" s="39">
        <v>1420.3</v>
      </c>
      <c r="AN66" s="39">
        <v>1434</v>
      </c>
      <c r="AO66" s="39">
        <v>1458.2</v>
      </c>
      <c r="AP66" s="39">
        <v>1519.3</v>
      </c>
      <c r="AQ66" s="39">
        <v>1550.3</v>
      </c>
      <c r="AR66" s="39">
        <v>1577.5</v>
      </c>
      <c r="AS66" s="39">
        <v>1606.7</v>
      </c>
      <c r="AT66" s="39">
        <v>1638.5</v>
      </c>
      <c r="AU66" s="39">
        <v>1663.9</v>
      </c>
      <c r="AV66" s="39">
        <v>1694.7</v>
      </c>
      <c r="AW66" s="39">
        <v>1725.6</v>
      </c>
      <c r="AX66" s="39">
        <v>1760.3</v>
      </c>
      <c r="AY66" s="39">
        <v>1798.2</v>
      </c>
      <c r="AZ66" s="39">
        <v>1833.4</v>
      </c>
      <c r="BA66" s="39">
        <v>1864.9</v>
      </c>
      <c r="BB66" s="39">
        <v>1896.7</v>
      </c>
      <c r="BC66" s="39">
        <v>1930.2</v>
      </c>
      <c r="BD66" s="39">
        <v>1964.1</v>
      </c>
      <c r="BE66" s="39">
        <v>1999.3</v>
      </c>
      <c r="BF66" s="39">
        <v>2036.3</v>
      </c>
      <c r="BG66" s="39">
        <v>2074.5</v>
      </c>
      <c r="BH66" s="39">
        <v>2086.8</v>
      </c>
      <c r="BI66" s="39">
        <v>2132.9</v>
      </c>
      <c r="BJ66" s="39">
        <v>2166.5</v>
      </c>
    </row>
    <row r="67" spans="1:62" ht="17.25" thickBot="1" thickTop="1">
      <c r="A67" s="48">
        <v>5</v>
      </c>
      <c r="B67" s="56">
        <f>MATCH(D67,'[1]age5f'!$B$3:$B$176,0)</f>
        <v>64</v>
      </c>
      <c r="C67" s="57" t="str">
        <f>INDEX('[1]age5f'!$D$3:$D$176,MATCH(D67,'[1]age5f'!$B$3:$B$176,0))</f>
        <v>0_14</v>
      </c>
      <c r="D67" s="53" t="s">
        <v>178</v>
      </c>
      <c r="E67" s="56">
        <f>MATCH(G67,'[3]sex'!$B$3:$B$176,0)</f>
        <v>3</v>
      </c>
      <c r="F67" s="57" t="str">
        <f>INDEX('[3]sex'!$D$3:$D$176,MATCH(G67,'[3]sex'!$B$3:$B$176,0))</f>
        <v>both_s</v>
      </c>
      <c r="G67" s="40" t="s">
        <v>165</v>
      </c>
      <c r="H67" s="54">
        <f>MATCH(J67,'[5]world'!$B$3:$B$346,0)</f>
        <v>16</v>
      </c>
      <c r="I67" s="27" t="str">
        <f>INDEX('[4]world'!$D$3:$D$346,MATCH(J67,'[4]world'!$B$3:$B$346,0))</f>
        <v>IT</v>
      </c>
      <c r="J67" s="38" t="s">
        <v>141</v>
      </c>
      <c r="K67" s="39">
        <v>12432.9</v>
      </c>
      <c r="L67" s="39">
        <v>12468.6</v>
      </c>
      <c r="M67" s="39">
        <v>12436.3</v>
      </c>
      <c r="N67" s="39">
        <v>12447.8</v>
      </c>
      <c r="O67" s="39">
        <v>12532.8</v>
      </c>
      <c r="P67" s="39">
        <v>12662.1</v>
      </c>
      <c r="Q67" s="39">
        <v>12797.6</v>
      </c>
      <c r="R67" s="39">
        <v>12941.8</v>
      </c>
      <c r="S67" s="39">
        <v>13063.9</v>
      </c>
      <c r="T67" s="39">
        <v>13162.2</v>
      </c>
      <c r="U67" s="39">
        <v>13225.5</v>
      </c>
      <c r="V67" s="39">
        <v>13243.4</v>
      </c>
      <c r="W67" s="39">
        <v>13283.2</v>
      </c>
      <c r="X67" s="39">
        <v>13366</v>
      </c>
      <c r="Y67" s="39">
        <v>13432.2</v>
      </c>
      <c r="Z67" s="39">
        <v>13436.7</v>
      </c>
      <c r="AA67" s="39">
        <v>13380.5</v>
      </c>
      <c r="AB67" s="39">
        <v>13281.7</v>
      </c>
      <c r="AC67" s="39">
        <v>13118.4</v>
      </c>
      <c r="AD67" s="39">
        <v>12872.1</v>
      </c>
      <c r="AE67" s="39">
        <v>12569.9</v>
      </c>
      <c r="AF67" s="39">
        <v>12234.3</v>
      </c>
      <c r="AG67" s="39">
        <v>11904</v>
      </c>
      <c r="AH67" s="39">
        <v>11601</v>
      </c>
      <c r="AI67" s="39">
        <v>11283.3</v>
      </c>
      <c r="AJ67" s="39">
        <v>10964</v>
      </c>
      <c r="AK67" s="39">
        <v>10637</v>
      </c>
      <c r="AL67" s="39">
        <v>10299.1</v>
      </c>
      <c r="AM67" s="39">
        <v>9982.9</v>
      </c>
      <c r="AN67" s="39">
        <v>9676.6</v>
      </c>
      <c r="AO67" s="39">
        <v>9387.9</v>
      </c>
      <c r="AP67" s="39">
        <v>9001.6</v>
      </c>
      <c r="AQ67" s="39">
        <v>8685.8</v>
      </c>
      <c r="AR67" s="39">
        <v>8558.8</v>
      </c>
      <c r="AS67" s="39">
        <v>8444.7</v>
      </c>
      <c r="AT67" s="39">
        <v>8352.9</v>
      </c>
      <c r="AU67" s="39">
        <v>8284.6</v>
      </c>
      <c r="AV67" s="39">
        <v>8234.5</v>
      </c>
      <c r="AW67" s="39">
        <v>8191.1</v>
      </c>
      <c r="AX67" s="39">
        <v>8157.9</v>
      </c>
      <c r="AY67" s="39">
        <v>8133.2</v>
      </c>
      <c r="AZ67" s="39">
        <v>8115.5</v>
      </c>
      <c r="BA67" s="39">
        <v>8128.8</v>
      </c>
      <c r="BB67" s="39">
        <v>8169.2</v>
      </c>
      <c r="BC67" s="39">
        <v>8223</v>
      </c>
      <c r="BD67" s="39">
        <v>8269.8</v>
      </c>
      <c r="BE67" s="39">
        <v>8302.9</v>
      </c>
      <c r="BF67" s="39">
        <v>8344.5</v>
      </c>
      <c r="BG67" s="39">
        <v>8397.9</v>
      </c>
      <c r="BH67" s="39">
        <v>8453.3</v>
      </c>
      <c r="BI67" s="39">
        <v>8495.6</v>
      </c>
      <c r="BJ67" s="39">
        <v>8253.6</v>
      </c>
    </row>
    <row r="68" spans="1:62" ht="17.25" thickBot="1" thickTop="1">
      <c r="A68" s="48">
        <v>5</v>
      </c>
      <c r="B68" s="56">
        <f>MATCH(D68,'[1]age5f'!$B$3:$B$176,0)</f>
        <v>64</v>
      </c>
      <c r="C68" s="57" t="str">
        <f>INDEX('[1]age5f'!$D$3:$D$176,MATCH(D68,'[1]age5f'!$B$3:$B$176,0))</f>
        <v>0_14</v>
      </c>
      <c r="D68" s="55" t="s">
        <v>178</v>
      </c>
      <c r="E68" s="56">
        <f>MATCH(G68,'[3]sex'!$B$3:$B$176,0)</f>
        <v>3</v>
      </c>
      <c r="F68" s="57" t="str">
        <f>INDEX('[3]sex'!$D$3:$D$176,MATCH(G68,'[3]sex'!$B$3:$B$176,0))</f>
        <v>both_s</v>
      </c>
      <c r="G68" s="40" t="s">
        <v>165</v>
      </c>
      <c r="H68" s="54">
        <f>MATCH(J68,'[5]world'!$B$3:$B$346,0)</f>
        <v>49</v>
      </c>
      <c r="I68" s="27" t="str">
        <f>INDEX('[4]world'!$D$3:$D$346,MATCH(J68,'[4]world'!$B$3:$B$346,0))</f>
        <v>Jap</v>
      </c>
      <c r="J68" s="38" t="s">
        <v>142</v>
      </c>
      <c r="K68" s="39">
        <v>28067</v>
      </c>
      <c r="L68" s="39">
        <v>28067</v>
      </c>
      <c r="M68" s="39">
        <v>27274</v>
      </c>
      <c r="N68" s="39">
        <v>26416</v>
      </c>
      <c r="O68" s="39">
        <v>25591</v>
      </c>
      <c r="P68" s="39">
        <v>25165</v>
      </c>
      <c r="Q68" s="39">
        <v>24522</v>
      </c>
      <c r="R68" s="39">
        <v>24416</v>
      </c>
      <c r="S68" s="39">
        <v>24422</v>
      </c>
      <c r="T68" s="39">
        <v>24601</v>
      </c>
      <c r="U68" s="39">
        <v>24823</v>
      </c>
      <c r="V68" s="39">
        <v>25169</v>
      </c>
      <c r="W68" s="39">
        <v>25971</v>
      </c>
      <c r="X68" s="39">
        <v>26446</v>
      </c>
      <c r="Y68" s="39">
        <v>26850</v>
      </c>
      <c r="Z68" s="39">
        <v>27233</v>
      </c>
      <c r="AA68" s="39">
        <v>27493</v>
      </c>
      <c r="AB68" s="39">
        <v>27650</v>
      </c>
      <c r="AC68" s="39">
        <v>27708</v>
      </c>
      <c r="AD68" s="39">
        <v>27664</v>
      </c>
      <c r="AE68" s="39">
        <v>27524</v>
      </c>
      <c r="AF68" s="39">
        <v>27603</v>
      </c>
      <c r="AG68" s="39">
        <v>27254</v>
      </c>
      <c r="AH68" s="39">
        <v>26908</v>
      </c>
      <c r="AI68" s="39">
        <v>26504</v>
      </c>
      <c r="AJ68" s="39">
        <v>26043</v>
      </c>
      <c r="AK68" s="39">
        <v>25434</v>
      </c>
      <c r="AL68" s="39">
        <v>24752</v>
      </c>
      <c r="AM68" s="39">
        <v>23985</v>
      </c>
      <c r="AN68" s="39">
        <v>23200</v>
      </c>
      <c r="AO68" s="39">
        <v>22544</v>
      </c>
      <c r="AP68" s="39">
        <v>21904</v>
      </c>
      <c r="AQ68" s="39">
        <v>21364</v>
      </c>
      <c r="AR68" s="39">
        <v>20841</v>
      </c>
      <c r="AS68" s="39">
        <v>20414</v>
      </c>
      <c r="AT68" s="39">
        <v>20033</v>
      </c>
      <c r="AU68" s="39">
        <v>19686</v>
      </c>
      <c r="AV68" s="39">
        <v>19366</v>
      </c>
      <c r="AW68" s="39">
        <v>19059</v>
      </c>
      <c r="AX68" s="39">
        <v>18742</v>
      </c>
      <c r="AY68" s="39">
        <v>18506</v>
      </c>
      <c r="AZ68" s="39">
        <v>18283</v>
      </c>
      <c r="BA68" s="39">
        <v>18102</v>
      </c>
      <c r="BB68" s="39">
        <v>17905</v>
      </c>
      <c r="BC68" s="39">
        <v>17734</v>
      </c>
      <c r="BD68" s="39">
        <v>17585</v>
      </c>
      <c r="BE68" s="39">
        <v>17434</v>
      </c>
      <c r="BF68" s="39">
        <v>17292</v>
      </c>
      <c r="BG68" s="39">
        <v>17176</v>
      </c>
      <c r="BH68" s="39">
        <v>17010</v>
      </c>
      <c r="BI68" s="39">
        <v>16803.4</v>
      </c>
      <c r="BJ68" s="39">
        <v>16705</v>
      </c>
    </row>
    <row r="69" spans="1:62" ht="17.25" thickBot="1" thickTop="1">
      <c r="A69" s="48">
        <v>5</v>
      </c>
      <c r="B69" s="56">
        <f>MATCH(D69,'[1]age5f'!$B$3:$B$176,0)</f>
        <v>64</v>
      </c>
      <c r="C69" s="57" t="str">
        <f>INDEX('[1]age5f'!$D$3:$D$176,MATCH(D69,'[1]age5f'!$B$3:$B$176,0))</f>
        <v>0_14</v>
      </c>
      <c r="D69" s="53" t="s">
        <v>178</v>
      </c>
      <c r="E69" s="56">
        <f>MATCH(G69,'[3]sex'!$B$3:$B$176,0)</f>
        <v>3</v>
      </c>
      <c r="F69" s="57" t="str">
        <f>INDEX('[3]sex'!$D$3:$D$176,MATCH(G69,'[3]sex'!$B$3:$B$176,0))</f>
        <v>both_s</v>
      </c>
      <c r="G69" s="40" t="s">
        <v>165</v>
      </c>
      <c r="H69" s="54">
        <f>MATCH(J69,'[5]world'!$B$3:$B$346,0)</f>
        <v>19</v>
      </c>
      <c r="I69" s="27" t="str">
        <f>INDEX('[4]world'!$D$3:$D$346,MATCH(J69,'[4]world'!$B$3:$B$346,0))</f>
        <v>KR</v>
      </c>
      <c r="J69" s="38" t="s">
        <v>161</v>
      </c>
      <c r="K69" s="39">
        <v>10587.6</v>
      </c>
      <c r="L69" s="39">
        <v>11065</v>
      </c>
      <c r="M69" s="39">
        <v>11472.6</v>
      </c>
      <c r="N69" s="39">
        <v>11850.4</v>
      </c>
      <c r="O69" s="39">
        <v>12215.6</v>
      </c>
      <c r="P69" s="39">
        <v>12577.7</v>
      </c>
      <c r="Q69" s="39">
        <v>12916.1</v>
      </c>
      <c r="R69" s="39">
        <v>13199.5</v>
      </c>
      <c r="S69" s="39">
        <v>13459.4</v>
      </c>
      <c r="T69" s="39">
        <v>13638.2</v>
      </c>
      <c r="U69" s="39">
        <v>13709.4</v>
      </c>
      <c r="V69" s="39">
        <v>13764.1</v>
      </c>
      <c r="W69" s="39">
        <v>13858.5</v>
      </c>
      <c r="X69" s="39">
        <v>13849.4</v>
      </c>
      <c r="Y69" s="39">
        <v>13790.1</v>
      </c>
      <c r="Z69" s="39">
        <v>13614.4</v>
      </c>
      <c r="AA69" s="39">
        <v>13434.8</v>
      </c>
      <c r="AB69" s="39">
        <v>13273.1</v>
      </c>
      <c r="AC69" s="39">
        <v>13116</v>
      </c>
      <c r="AD69" s="39">
        <v>13005.3</v>
      </c>
      <c r="AE69" s="39">
        <v>12950.8</v>
      </c>
      <c r="AF69" s="39">
        <v>12925</v>
      </c>
      <c r="AG69" s="39">
        <v>12886.6</v>
      </c>
      <c r="AH69" s="39">
        <v>12801</v>
      </c>
      <c r="AI69" s="39">
        <v>12591.8</v>
      </c>
      <c r="AJ69" s="39">
        <v>12304.5</v>
      </c>
      <c r="AK69" s="39">
        <v>12029.8</v>
      </c>
      <c r="AL69" s="39">
        <v>11746.4</v>
      </c>
      <c r="AM69" s="39">
        <v>11487.5</v>
      </c>
      <c r="AN69" s="39">
        <v>11261.1</v>
      </c>
      <c r="AO69" s="39">
        <v>10973.6</v>
      </c>
      <c r="AP69" s="39">
        <v>10858.7</v>
      </c>
      <c r="AQ69" s="39">
        <v>10791.4</v>
      </c>
      <c r="AR69" s="39">
        <v>10734.5</v>
      </c>
      <c r="AS69" s="39">
        <v>10653.5</v>
      </c>
      <c r="AT69" s="39">
        <v>10536.8</v>
      </c>
      <c r="AU69" s="39">
        <v>10403.3</v>
      </c>
      <c r="AV69" s="39">
        <v>10233.1</v>
      </c>
      <c r="AW69" s="39">
        <v>10091.5</v>
      </c>
      <c r="AX69" s="39">
        <v>9972.9</v>
      </c>
      <c r="AY69" s="39">
        <v>9911.2</v>
      </c>
      <c r="AZ69" s="39">
        <v>9853.7</v>
      </c>
      <c r="BA69" s="39">
        <v>9747.3</v>
      </c>
      <c r="BB69" s="39">
        <v>9605.8</v>
      </c>
      <c r="BC69" s="39">
        <v>9445.9</v>
      </c>
      <c r="BD69" s="39">
        <v>9241.2</v>
      </c>
      <c r="BE69" s="39">
        <v>8988.8</v>
      </c>
      <c r="BF69" s="39">
        <v>8724.6</v>
      </c>
      <c r="BG69" s="39">
        <v>8488.7</v>
      </c>
      <c r="BH69" s="39">
        <v>8232.1</v>
      </c>
      <c r="BI69" s="39">
        <v>7975.4</v>
      </c>
      <c r="BJ69" s="39">
        <v>7770.9</v>
      </c>
    </row>
    <row r="70" spans="1:62" ht="17.25" thickBot="1" thickTop="1">
      <c r="A70" s="48">
        <v>5</v>
      </c>
      <c r="B70" s="56">
        <f>MATCH(D70,'[1]age5f'!$B$3:$B$176,0)</f>
        <v>64</v>
      </c>
      <c r="C70" s="57" t="str">
        <f>INDEX('[1]age5f'!$D$3:$D$176,MATCH(D70,'[1]age5f'!$B$3:$B$176,0))</f>
        <v>0_14</v>
      </c>
      <c r="D70" s="55" t="s">
        <v>178</v>
      </c>
      <c r="E70" s="56">
        <f>MATCH(G70,'[3]sex'!$B$3:$B$176,0)</f>
        <v>3</v>
      </c>
      <c r="F70" s="57" t="str">
        <f>INDEX('[3]sex'!$D$3:$D$176,MATCH(G70,'[3]sex'!$B$3:$B$176,0))</f>
        <v>both_s</v>
      </c>
      <c r="G70" s="40" t="s">
        <v>165</v>
      </c>
      <c r="H70" s="54">
        <f>MATCH(J70,'[5]world'!$B$3:$B$346,0)</f>
        <v>59</v>
      </c>
      <c r="I70" s="27" t="str">
        <f>INDEX('[4]world'!$D$3:$D$346,MATCH(J70,'[4]world'!$B$3:$B$346,0))</f>
        <v>Lux</v>
      </c>
      <c r="J70" s="38" t="s">
        <v>143</v>
      </c>
      <c r="K70" s="39">
        <v>67.1</v>
      </c>
      <c r="L70" s="39">
        <v>68.7</v>
      </c>
      <c r="M70" s="39">
        <v>70.5</v>
      </c>
      <c r="N70" s="39">
        <v>72.2</v>
      </c>
      <c r="O70" s="39">
        <v>73.6</v>
      </c>
      <c r="P70" s="39">
        <v>74.7</v>
      </c>
      <c r="Q70" s="39">
        <v>75.3</v>
      </c>
      <c r="R70" s="39">
        <v>75.6</v>
      </c>
      <c r="S70" s="39">
        <v>75.6</v>
      </c>
      <c r="T70" s="39">
        <v>75.4</v>
      </c>
      <c r="U70" s="39">
        <v>75</v>
      </c>
      <c r="V70" s="39">
        <v>75.1</v>
      </c>
      <c r="W70" s="39">
        <v>74.6</v>
      </c>
      <c r="X70" s="39">
        <v>73.8</v>
      </c>
      <c r="Y70" s="39">
        <v>72.7</v>
      </c>
      <c r="Z70" s="39">
        <v>71.7</v>
      </c>
      <c r="AA70" s="39">
        <v>70.6</v>
      </c>
      <c r="AB70" s="39">
        <v>69.2</v>
      </c>
      <c r="AC70" s="39">
        <v>67.8</v>
      </c>
      <c r="AD70" s="39">
        <v>68</v>
      </c>
      <c r="AE70" s="39">
        <v>68.3</v>
      </c>
      <c r="AF70" s="39">
        <v>67.3</v>
      </c>
      <c r="AG70" s="39">
        <v>66.2</v>
      </c>
      <c r="AH70" s="39">
        <v>65</v>
      </c>
      <c r="AI70" s="39">
        <v>63.9</v>
      </c>
      <c r="AJ70" s="39">
        <v>63.1</v>
      </c>
      <c r="AK70" s="39">
        <v>62.6</v>
      </c>
      <c r="AL70" s="39">
        <v>62.7</v>
      </c>
      <c r="AM70" s="39">
        <v>63.4</v>
      </c>
      <c r="AN70" s="39">
        <v>64.7</v>
      </c>
      <c r="AO70" s="39">
        <v>66.3</v>
      </c>
      <c r="AP70" s="39">
        <v>68</v>
      </c>
      <c r="AQ70" s="39">
        <v>69.8</v>
      </c>
      <c r="AR70" s="39">
        <v>71.6</v>
      </c>
      <c r="AS70" s="39">
        <v>73.5</v>
      </c>
      <c r="AT70" s="39">
        <v>75.2</v>
      </c>
      <c r="AU70" s="39">
        <v>76.8</v>
      </c>
      <c r="AV70" s="39">
        <v>78.2</v>
      </c>
      <c r="AW70" s="39">
        <v>79.7</v>
      </c>
      <c r="AX70" s="39">
        <v>81.3</v>
      </c>
      <c r="AY70" s="39">
        <v>82.6</v>
      </c>
      <c r="AZ70" s="39">
        <v>83.5</v>
      </c>
      <c r="BA70" s="39">
        <v>84.2</v>
      </c>
      <c r="BB70" s="39">
        <v>84.8</v>
      </c>
      <c r="BC70" s="39">
        <v>85.5</v>
      </c>
      <c r="BD70" s="39">
        <v>86.2</v>
      </c>
      <c r="BE70" s="39">
        <v>86.9</v>
      </c>
      <c r="BF70" s="39">
        <v>87.5</v>
      </c>
      <c r="BG70" s="39">
        <v>88.2</v>
      </c>
      <c r="BH70" s="39">
        <v>88.9</v>
      </c>
      <c r="BI70" s="39">
        <v>89.6</v>
      </c>
      <c r="BJ70" s="39">
        <v>85.3</v>
      </c>
    </row>
    <row r="71" spans="1:62" ht="17.25" thickBot="1" thickTop="1">
      <c r="A71" s="48">
        <v>5</v>
      </c>
      <c r="B71" s="56">
        <f>MATCH(D71,'[1]age5f'!$B$3:$B$176,0)</f>
        <v>64</v>
      </c>
      <c r="C71" s="57" t="str">
        <f>INDEX('[1]age5f'!$D$3:$D$176,MATCH(D71,'[1]age5f'!$B$3:$B$176,0))</f>
        <v>0_14</v>
      </c>
      <c r="D71" s="53" t="s">
        <v>178</v>
      </c>
      <c r="E71" s="56">
        <f>MATCH(G71,'[3]sex'!$B$3:$B$176,0)</f>
        <v>3</v>
      </c>
      <c r="F71" s="57" t="str">
        <f>INDEX('[3]sex'!$D$3:$D$176,MATCH(G71,'[3]sex'!$B$3:$B$176,0))</f>
        <v>both_s</v>
      </c>
      <c r="G71" s="40" t="s">
        <v>165</v>
      </c>
      <c r="H71" s="54">
        <f>MATCH(J71,'[5]world'!$B$3:$B$346,0)</f>
        <v>148</v>
      </c>
      <c r="I71" s="27" t="str">
        <f>INDEX('[4]world'!$D$3:$D$346,MATCH(J71,'[4]world'!$B$3:$B$346,0))</f>
        <v>Mex</v>
      </c>
      <c r="J71" s="38" t="s">
        <v>144</v>
      </c>
      <c r="K71" s="39">
        <v>17376.3</v>
      </c>
      <c r="L71" s="39">
        <v>18039.5</v>
      </c>
      <c r="M71" s="39">
        <v>18722.2</v>
      </c>
      <c r="N71" s="39">
        <v>19416.6</v>
      </c>
      <c r="O71" s="39">
        <v>20112.1</v>
      </c>
      <c r="P71" s="39">
        <v>20801.5</v>
      </c>
      <c r="Q71" s="39">
        <v>21478.3</v>
      </c>
      <c r="R71" s="39">
        <v>22144.8</v>
      </c>
      <c r="S71" s="39">
        <v>22813.5</v>
      </c>
      <c r="T71" s="39">
        <v>23502.5</v>
      </c>
      <c r="U71" s="39">
        <v>23948</v>
      </c>
      <c r="V71" s="39">
        <v>24675.8</v>
      </c>
      <c r="W71" s="39">
        <v>25394.6</v>
      </c>
      <c r="X71" s="39">
        <v>26094.8</v>
      </c>
      <c r="Y71" s="39">
        <v>26771.8</v>
      </c>
      <c r="Z71" s="39">
        <v>27419.8</v>
      </c>
      <c r="AA71" s="39">
        <v>28032.5</v>
      </c>
      <c r="AB71" s="39">
        <v>28605</v>
      </c>
      <c r="AC71" s="39">
        <v>29135.6</v>
      </c>
      <c r="AD71" s="39">
        <v>29625.7</v>
      </c>
      <c r="AE71" s="39">
        <v>30077.5</v>
      </c>
      <c r="AF71" s="39">
        <v>30494.9</v>
      </c>
      <c r="AG71" s="39">
        <v>30880.4</v>
      </c>
      <c r="AH71" s="39">
        <v>31230.7</v>
      </c>
      <c r="AI71" s="39">
        <v>31545.6</v>
      </c>
      <c r="AJ71" s="39">
        <v>31824.2</v>
      </c>
      <c r="AK71" s="39">
        <v>32067.2</v>
      </c>
      <c r="AL71" s="39">
        <v>32280.8</v>
      </c>
      <c r="AM71" s="39">
        <v>32469.5</v>
      </c>
      <c r="AN71" s="39">
        <v>32635</v>
      </c>
      <c r="AO71" s="39">
        <v>32784.8</v>
      </c>
      <c r="AP71" s="39">
        <v>32929.2</v>
      </c>
      <c r="AQ71" s="39">
        <v>33067.4</v>
      </c>
      <c r="AR71" s="39">
        <v>33192.5</v>
      </c>
      <c r="AS71" s="39">
        <v>33299.4</v>
      </c>
      <c r="AT71" s="39">
        <v>33385.2</v>
      </c>
      <c r="AU71" s="39">
        <v>33449.7</v>
      </c>
      <c r="AV71" s="39">
        <v>33488.2</v>
      </c>
      <c r="AW71" s="39">
        <v>33505.4</v>
      </c>
      <c r="AX71" s="39">
        <v>33532.3</v>
      </c>
      <c r="AY71" s="39">
        <v>33574.8</v>
      </c>
      <c r="AZ71" s="39">
        <v>33561</v>
      </c>
      <c r="BA71" s="39">
        <v>33434.1</v>
      </c>
      <c r="BB71" s="39">
        <v>33204.5</v>
      </c>
      <c r="BC71" s="39">
        <v>32896.7</v>
      </c>
      <c r="BD71" s="39">
        <v>32540.7</v>
      </c>
      <c r="BE71" s="39">
        <v>32150.8</v>
      </c>
      <c r="BF71" s="39">
        <v>31739.1</v>
      </c>
      <c r="BG71" s="39">
        <v>31322.9</v>
      </c>
      <c r="BH71" s="39">
        <v>30906.3</v>
      </c>
      <c r="BI71" s="39">
        <v>32515</v>
      </c>
      <c r="BJ71" s="39">
        <v>30070.9</v>
      </c>
    </row>
    <row r="72" spans="1:62" ht="17.25" thickBot="1" thickTop="1">
      <c r="A72" s="48">
        <v>5</v>
      </c>
      <c r="B72" s="56">
        <f>MATCH(D72,'[1]age5f'!$B$3:$B$176,0)</f>
        <v>64</v>
      </c>
      <c r="C72" s="57" t="str">
        <f>INDEX('[1]age5f'!$D$3:$D$176,MATCH(D72,'[1]age5f'!$B$3:$B$176,0))</f>
        <v>0_14</v>
      </c>
      <c r="D72" s="55" t="s">
        <v>178</v>
      </c>
      <c r="E72" s="56">
        <f>MATCH(G72,'[3]sex'!$B$3:$B$176,0)</f>
        <v>3</v>
      </c>
      <c r="F72" s="57" t="str">
        <f>INDEX('[3]sex'!$D$3:$D$176,MATCH(G72,'[3]sex'!$B$3:$B$176,0))</f>
        <v>both_s</v>
      </c>
      <c r="G72" s="40" t="s">
        <v>165</v>
      </c>
      <c r="H72" s="54">
        <f>MATCH(J72,'[5]world'!$B$3:$B$346,0)</f>
        <v>27</v>
      </c>
      <c r="I72" s="27" t="str">
        <f>INDEX('[4]world'!$D$3:$D$346,MATCH(J72,'[4]world'!$B$3:$B$346,0))</f>
        <v>ND</v>
      </c>
      <c r="J72" s="38" t="s">
        <v>145</v>
      </c>
      <c r="K72" s="39">
        <v>3443.8</v>
      </c>
      <c r="L72" s="39">
        <v>3453.4</v>
      </c>
      <c r="M72" s="39">
        <v>3439.8</v>
      </c>
      <c r="N72" s="39">
        <v>3439.9</v>
      </c>
      <c r="O72" s="39">
        <v>3453.5</v>
      </c>
      <c r="P72" s="39">
        <v>3474.5</v>
      </c>
      <c r="Q72" s="39">
        <v>3494.2</v>
      </c>
      <c r="R72" s="39">
        <v>3508.3</v>
      </c>
      <c r="S72" s="39">
        <v>3519.5</v>
      </c>
      <c r="T72" s="39">
        <v>3537.3</v>
      </c>
      <c r="U72" s="39">
        <v>3557.5</v>
      </c>
      <c r="V72" s="39">
        <v>3568.8</v>
      </c>
      <c r="W72" s="39">
        <v>3565.9</v>
      </c>
      <c r="X72" s="39">
        <v>3543.8</v>
      </c>
      <c r="Y72" s="39">
        <v>3505.5</v>
      </c>
      <c r="Z72" s="39">
        <v>3463.2</v>
      </c>
      <c r="AA72" s="39">
        <v>3411.4</v>
      </c>
      <c r="AB72" s="39">
        <v>3347.3</v>
      </c>
      <c r="AC72" s="39">
        <v>3281.4</v>
      </c>
      <c r="AD72" s="39">
        <v>3216.2</v>
      </c>
      <c r="AE72" s="39">
        <v>3159.2</v>
      </c>
      <c r="AF72" s="39">
        <v>3103.9</v>
      </c>
      <c r="AG72" s="39">
        <v>3038.3</v>
      </c>
      <c r="AH72" s="39">
        <v>2966.6</v>
      </c>
      <c r="AI72" s="39">
        <v>2890.1</v>
      </c>
      <c r="AJ72" s="39">
        <v>2819.2</v>
      </c>
      <c r="AK72" s="39">
        <v>2766.9</v>
      </c>
      <c r="AL72" s="39">
        <v>2732.1</v>
      </c>
      <c r="AM72" s="39">
        <v>2714.1</v>
      </c>
      <c r="AN72" s="39">
        <v>2712.2</v>
      </c>
      <c r="AO72" s="39">
        <v>2726.6</v>
      </c>
      <c r="AP72" s="39">
        <v>2751.6</v>
      </c>
      <c r="AQ72" s="39">
        <v>2778</v>
      </c>
      <c r="AR72" s="39">
        <v>2803.4</v>
      </c>
      <c r="AS72" s="39">
        <v>2827</v>
      </c>
      <c r="AT72" s="39">
        <v>2843.1</v>
      </c>
      <c r="AU72" s="39">
        <v>2854.6</v>
      </c>
      <c r="AV72" s="39">
        <v>2872.1</v>
      </c>
      <c r="AW72" s="39">
        <v>2899.4</v>
      </c>
      <c r="AX72" s="39">
        <v>2930.7</v>
      </c>
      <c r="AY72" s="39">
        <v>2961.5</v>
      </c>
      <c r="AZ72" s="39">
        <v>2987.9</v>
      </c>
      <c r="BA72" s="39">
        <v>3004.2</v>
      </c>
      <c r="BB72" s="39">
        <v>3012.9</v>
      </c>
      <c r="BC72" s="39">
        <v>3012.1</v>
      </c>
      <c r="BD72" s="39">
        <v>2996.6</v>
      </c>
      <c r="BE72" s="39">
        <v>2971.6</v>
      </c>
      <c r="BF72" s="39">
        <v>2947.2</v>
      </c>
      <c r="BG72" s="39">
        <v>2929.4</v>
      </c>
      <c r="BH72" s="39">
        <v>2918</v>
      </c>
      <c r="BI72" s="39">
        <v>2910</v>
      </c>
      <c r="BJ72" s="39">
        <v>2907.1</v>
      </c>
    </row>
    <row r="73" spans="1:62" ht="17.25" thickBot="1" thickTop="1">
      <c r="A73" s="48">
        <v>5</v>
      </c>
      <c r="B73" s="56">
        <f>MATCH(D73,'[1]age5f'!$B$3:$B$176,0)</f>
        <v>64</v>
      </c>
      <c r="C73" s="57" t="str">
        <f>INDEX('[1]age5f'!$D$3:$D$176,MATCH(D73,'[1]age5f'!$B$3:$B$176,0))</f>
        <v>0_14</v>
      </c>
      <c r="D73" s="53" t="s">
        <v>178</v>
      </c>
      <c r="E73" s="56">
        <f>MATCH(G73,'[3]sex'!$B$3:$B$176,0)</f>
        <v>3</v>
      </c>
      <c r="F73" s="57" t="str">
        <f>INDEX('[3]sex'!$D$3:$D$176,MATCH(G73,'[3]sex'!$B$3:$B$176,0))</f>
        <v>both_s</v>
      </c>
      <c r="G73" s="40" t="s">
        <v>165</v>
      </c>
      <c r="H73" s="54">
        <f>MATCH(J73,'[5]world'!$B$3:$B$346,0)</f>
        <v>28</v>
      </c>
      <c r="I73" s="27" t="str">
        <f>INDEX('[4]world'!$D$3:$D$346,MATCH(J73,'[4]world'!$B$3:$B$346,0))</f>
        <v>NZ</v>
      </c>
      <c r="J73" s="38" t="s">
        <v>146</v>
      </c>
      <c r="K73" s="39">
        <v>782.3</v>
      </c>
      <c r="L73" s="39">
        <v>803.4</v>
      </c>
      <c r="M73" s="39">
        <v>821.5</v>
      </c>
      <c r="N73" s="39">
        <v>837.3</v>
      </c>
      <c r="O73" s="39">
        <v>852.1</v>
      </c>
      <c r="P73" s="39">
        <v>865.2</v>
      </c>
      <c r="Q73" s="39">
        <v>876.3</v>
      </c>
      <c r="R73" s="39">
        <v>885.5</v>
      </c>
      <c r="S73" s="39">
        <v>893</v>
      </c>
      <c r="T73" s="39">
        <v>898.5</v>
      </c>
      <c r="U73" s="39">
        <v>903.4</v>
      </c>
      <c r="V73" s="39">
        <v>910.7</v>
      </c>
      <c r="W73" s="39">
        <v>920.1</v>
      </c>
      <c r="X73" s="39">
        <v>928.6</v>
      </c>
      <c r="Y73" s="39">
        <v>934.9</v>
      </c>
      <c r="Z73" s="39">
        <v>937.2</v>
      </c>
      <c r="AA73" s="39">
        <v>929.6</v>
      </c>
      <c r="AB73" s="39">
        <v>913.1</v>
      </c>
      <c r="AC73" s="39">
        <v>893.1</v>
      </c>
      <c r="AD73" s="39">
        <v>873.4</v>
      </c>
      <c r="AE73" s="39">
        <v>855.5</v>
      </c>
      <c r="AF73" s="39">
        <v>843.3</v>
      </c>
      <c r="AG73" s="39">
        <v>835.4</v>
      </c>
      <c r="AH73" s="39">
        <v>827.4</v>
      </c>
      <c r="AI73" s="39">
        <v>819.3</v>
      </c>
      <c r="AJ73" s="39">
        <v>808.3</v>
      </c>
      <c r="AK73" s="39">
        <v>796.6</v>
      </c>
      <c r="AL73" s="39">
        <v>787</v>
      </c>
      <c r="AM73" s="39">
        <v>779.3</v>
      </c>
      <c r="AN73" s="39">
        <v>776.2</v>
      </c>
      <c r="AO73" s="39">
        <v>780.8</v>
      </c>
      <c r="AP73" s="39">
        <v>807.2</v>
      </c>
      <c r="AQ73" s="39">
        <v>814.3</v>
      </c>
      <c r="AR73" s="39">
        <v>824.7</v>
      </c>
      <c r="AS73" s="39">
        <v>835.3</v>
      </c>
      <c r="AT73" s="39">
        <v>847.5</v>
      </c>
      <c r="AU73" s="39">
        <v>859.5</v>
      </c>
      <c r="AV73" s="39">
        <v>869.5</v>
      </c>
      <c r="AW73" s="39">
        <v>876.3</v>
      </c>
      <c r="AX73" s="39">
        <v>877.3</v>
      </c>
      <c r="AY73" s="39">
        <v>878.8</v>
      </c>
      <c r="AZ73" s="39">
        <v>877.2</v>
      </c>
      <c r="BA73" s="39">
        <v>883.6</v>
      </c>
      <c r="BB73" s="39">
        <v>890</v>
      </c>
      <c r="BC73" s="39">
        <v>893.1</v>
      </c>
      <c r="BD73" s="39">
        <v>890.2</v>
      </c>
      <c r="BE73" s="39">
        <v>888.3</v>
      </c>
      <c r="BF73" s="39">
        <v>888.4</v>
      </c>
      <c r="BG73" s="39">
        <v>890</v>
      </c>
      <c r="BH73" s="39">
        <v>892</v>
      </c>
      <c r="BI73" s="39">
        <v>895</v>
      </c>
      <c r="BJ73" s="39">
        <v>894</v>
      </c>
    </row>
    <row r="74" spans="1:62" ht="17.25" thickBot="1" thickTop="1">
      <c r="A74" s="48">
        <v>5</v>
      </c>
      <c r="B74" s="56">
        <f>MATCH(D74,'[1]age5f'!$B$3:$B$176,0)</f>
        <v>64</v>
      </c>
      <c r="C74" s="57" t="str">
        <f>INDEX('[1]age5f'!$D$3:$D$176,MATCH(D74,'[1]age5f'!$B$3:$B$176,0))</f>
        <v>0_14</v>
      </c>
      <c r="D74" s="55" t="s">
        <v>178</v>
      </c>
      <c r="E74" s="56">
        <f>MATCH(G74,'[3]sex'!$B$3:$B$176,0)</f>
        <v>3</v>
      </c>
      <c r="F74" s="57" t="str">
        <f>INDEX('[3]sex'!$D$3:$D$176,MATCH(G74,'[3]sex'!$B$3:$B$176,0))</f>
        <v>both_s</v>
      </c>
      <c r="G74" s="40" t="s">
        <v>165</v>
      </c>
      <c r="H74" s="54">
        <f>MATCH(J74,'[5]world'!$B$3:$B$346,0)</f>
        <v>29</v>
      </c>
      <c r="I74" s="27" t="str">
        <f>INDEX('[4]world'!$D$3:$D$346,MATCH(J74,'[4]world'!$B$3:$B$346,0))</f>
        <v>NOR</v>
      </c>
      <c r="J74" s="38" t="s">
        <v>147</v>
      </c>
      <c r="K74" s="39">
        <v>928.4</v>
      </c>
      <c r="L74" s="39">
        <v>924.1</v>
      </c>
      <c r="M74" s="39">
        <v>918.8</v>
      </c>
      <c r="N74" s="39">
        <v>916.5</v>
      </c>
      <c r="O74" s="39">
        <v>917.7</v>
      </c>
      <c r="P74" s="39">
        <v>921.6</v>
      </c>
      <c r="Q74" s="39">
        <v>927</v>
      </c>
      <c r="R74" s="39">
        <v>932.9</v>
      </c>
      <c r="S74" s="39">
        <v>938.4</v>
      </c>
      <c r="T74" s="39">
        <v>944.5</v>
      </c>
      <c r="U74" s="39">
        <v>949</v>
      </c>
      <c r="V74" s="39">
        <v>951.7</v>
      </c>
      <c r="W74" s="39">
        <v>955</v>
      </c>
      <c r="X74" s="39">
        <v>956.8</v>
      </c>
      <c r="Y74" s="39">
        <v>956.1</v>
      </c>
      <c r="Z74" s="39">
        <v>953.5</v>
      </c>
      <c r="AA74" s="39">
        <v>948.2</v>
      </c>
      <c r="AB74" s="39">
        <v>940.2</v>
      </c>
      <c r="AC74" s="39">
        <v>930.5</v>
      </c>
      <c r="AD74" s="39">
        <v>918.9</v>
      </c>
      <c r="AE74" s="39">
        <v>905.7</v>
      </c>
      <c r="AF74" s="39">
        <v>891.7</v>
      </c>
      <c r="AG74" s="39">
        <v>877.6</v>
      </c>
      <c r="AH74" s="39">
        <v>862.3</v>
      </c>
      <c r="AI74" s="39">
        <v>845.5</v>
      </c>
      <c r="AJ74" s="39">
        <v>830.7</v>
      </c>
      <c r="AK74" s="39">
        <v>818.3</v>
      </c>
      <c r="AL74" s="39">
        <v>807.8</v>
      </c>
      <c r="AM74" s="39">
        <v>802.4</v>
      </c>
      <c r="AN74" s="39">
        <v>801.1</v>
      </c>
      <c r="AO74" s="39">
        <v>803.3</v>
      </c>
      <c r="AP74" s="39">
        <v>809.8</v>
      </c>
      <c r="AQ74" s="39">
        <v>819.3</v>
      </c>
      <c r="AR74" s="39">
        <v>830.1</v>
      </c>
      <c r="AS74" s="39">
        <v>840.1</v>
      </c>
      <c r="AT74" s="39">
        <v>849.3</v>
      </c>
      <c r="AU74" s="39">
        <v>858.7</v>
      </c>
      <c r="AV74" s="39">
        <v>868.3</v>
      </c>
      <c r="AW74" s="39">
        <v>877.7</v>
      </c>
      <c r="AX74" s="39">
        <v>888.6</v>
      </c>
      <c r="AY74" s="39">
        <v>898.6</v>
      </c>
      <c r="AZ74" s="39">
        <v>904.4</v>
      </c>
      <c r="BA74" s="39">
        <v>908.3</v>
      </c>
      <c r="BB74" s="39">
        <v>910.4</v>
      </c>
      <c r="BC74" s="39">
        <v>909.9</v>
      </c>
      <c r="BD74" s="39">
        <v>908.1</v>
      </c>
      <c r="BE74" s="39">
        <v>906.4</v>
      </c>
      <c r="BF74" s="39">
        <v>906.7</v>
      </c>
      <c r="BG74" s="39">
        <v>909.8</v>
      </c>
      <c r="BH74" s="39">
        <v>915</v>
      </c>
      <c r="BI74" s="39">
        <v>919.7</v>
      </c>
      <c r="BJ74" s="39">
        <v>922</v>
      </c>
    </row>
    <row r="75" spans="1:62" ht="17.25" thickBot="1" thickTop="1">
      <c r="A75" s="48">
        <v>5</v>
      </c>
      <c r="B75" s="56">
        <f>MATCH(D75,'[1]age5f'!$B$3:$B$176,0)</f>
        <v>64</v>
      </c>
      <c r="C75" s="57" t="str">
        <f>INDEX('[1]age5f'!$D$3:$D$176,MATCH(D75,'[1]age5f'!$B$3:$B$176,0))</f>
        <v>0_14</v>
      </c>
      <c r="D75" s="53" t="s">
        <v>178</v>
      </c>
      <c r="E75" s="56">
        <f>MATCH(G75,'[3]sex'!$B$3:$B$176,0)</f>
        <v>3</v>
      </c>
      <c r="F75" s="57" t="str">
        <f>INDEX('[3]sex'!$D$3:$D$176,MATCH(G75,'[3]sex'!$B$3:$B$176,0))</f>
        <v>both_s</v>
      </c>
      <c r="G75" s="40" t="s">
        <v>165</v>
      </c>
      <c r="H75" s="54">
        <f>MATCH(J75,'[5]world'!$B$3:$B$346,0)</f>
        <v>30</v>
      </c>
      <c r="I75" s="27" t="str">
        <f>INDEX('[4]world'!$D$3:$D$346,MATCH(J75,'[4]world'!$B$3:$B$346,0))</f>
        <v>PL</v>
      </c>
      <c r="J75" s="38" t="s">
        <v>148</v>
      </c>
      <c r="K75" s="39">
        <v>9893.2</v>
      </c>
      <c r="L75" s="39">
        <v>10042.7</v>
      </c>
      <c r="M75" s="39">
        <v>10045.9</v>
      </c>
      <c r="N75" s="39">
        <v>9982.7</v>
      </c>
      <c r="O75" s="39">
        <v>9924.9</v>
      </c>
      <c r="P75" s="39">
        <v>9775.9</v>
      </c>
      <c r="Q75" s="39">
        <v>9573.6</v>
      </c>
      <c r="R75" s="39">
        <v>9379.6</v>
      </c>
      <c r="S75" s="39">
        <v>9197.1</v>
      </c>
      <c r="T75" s="39">
        <v>8987.8</v>
      </c>
      <c r="U75" s="39">
        <v>8770.8</v>
      </c>
      <c r="V75" s="39">
        <v>8586.9</v>
      </c>
      <c r="W75" s="39">
        <v>8425.1</v>
      </c>
      <c r="X75" s="39">
        <v>8286.5</v>
      </c>
      <c r="Y75" s="39">
        <v>8201</v>
      </c>
      <c r="Z75" s="39">
        <v>8175.6</v>
      </c>
      <c r="AA75" s="39">
        <v>8208.2</v>
      </c>
      <c r="AB75" s="39">
        <v>8287.1</v>
      </c>
      <c r="AC75" s="39">
        <v>8377.2</v>
      </c>
      <c r="AD75" s="39">
        <v>8493.9</v>
      </c>
      <c r="AE75" s="39">
        <v>8639.1</v>
      </c>
      <c r="AF75" s="39">
        <v>8790.4</v>
      </c>
      <c r="AG75" s="39">
        <v>8958.1</v>
      </c>
      <c r="AH75" s="39">
        <v>9150.1</v>
      </c>
      <c r="AI75" s="39">
        <v>9343.4</v>
      </c>
      <c r="AJ75" s="39">
        <v>9499.1</v>
      </c>
      <c r="AK75" s="39">
        <v>9610.9</v>
      </c>
      <c r="AL75" s="39">
        <v>9656.5</v>
      </c>
      <c r="AM75" s="39">
        <v>9667.4</v>
      </c>
      <c r="AN75" s="39">
        <v>9584</v>
      </c>
      <c r="AO75" s="39">
        <v>9567.8</v>
      </c>
      <c r="AP75" s="39">
        <v>9466.8</v>
      </c>
      <c r="AQ75" s="39">
        <v>9344</v>
      </c>
      <c r="AR75" s="39">
        <v>9194.2</v>
      </c>
      <c r="AS75" s="39">
        <v>9016.9</v>
      </c>
      <c r="AT75" s="39">
        <v>8800.3</v>
      </c>
      <c r="AU75" s="39">
        <v>8562.1</v>
      </c>
      <c r="AV75" s="39">
        <v>8307.8</v>
      </c>
      <c r="AW75" s="39">
        <v>8015.3</v>
      </c>
      <c r="AX75" s="39">
        <v>7709.3</v>
      </c>
      <c r="AY75" s="39">
        <v>7426</v>
      </c>
      <c r="AZ75" s="39">
        <v>7166.8</v>
      </c>
      <c r="BA75" s="39">
        <v>6921.7</v>
      </c>
      <c r="BB75" s="39">
        <v>6692.2</v>
      </c>
      <c r="BC75" s="39">
        <v>6478.7</v>
      </c>
      <c r="BD75" s="39">
        <v>6283.2</v>
      </c>
      <c r="BE75" s="39">
        <v>6105.8</v>
      </c>
      <c r="BF75" s="39">
        <v>5961.6</v>
      </c>
      <c r="BG75" s="39">
        <v>5865.2</v>
      </c>
      <c r="BH75" s="39">
        <v>5806.1</v>
      </c>
      <c r="BI75" s="39">
        <v>5770.6</v>
      </c>
      <c r="BJ75" s="39">
        <v>5463</v>
      </c>
    </row>
    <row r="76" spans="1:62" ht="17.25" thickBot="1" thickTop="1">
      <c r="A76" s="48">
        <v>5</v>
      </c>
      <c r="B76" s="56">
        <f>MATCH(D76,'[1]age5f'!$B$3:$B$176,0)</f>
        <v>64</v>
      </c>
      <c r="C76" s="57" t="str">
        <f>INDEX('[1]age5f'!$D$3:$D$176,MATCH(D76,'[1]age5f'!$B$3:$B$176,0))</f>
        <v>0_14</v>
      </c>
      <c r="D76" s="55" t="s">
        <v>178</v>
      </c>
      <c r="E76" s="56">
        <f>MATCH(G76,'[3]sex'!$B$3:$B$176,0)</f>
        <v>3</v>
      </c>
      <c r="F76" s="57" t="str">
        <f>INDEX('[3]sex'!$D$3:$D$176,MATCH(G76,'[3]sex'!$B$3:$B$176,0))</f>
        <v>both_s</v>
      </c>
      <c r="G76" s="40" t="s">
        <v>165</v>
      </c>
      <c r="H76" s="54">
        <f>MATCH(J76,'[5]world'!$B$3:$B$346,0)</f>
        <v>31</v>
      </c>
      <c r="I76" s="27" t="str">
        <f>INDEX('[4]world'!$D$3:$D$346,MATCH(J76,'[4]world'!$B$3:$B$346,0))</f>
        <v>PR</v>
      </c>
      <c r="J76" s="38" t="s">
        <v>149</v>
      </c>
      <c r="K76" s="39">
        <v>2592.4</v>
      </c>
      <c r="L76" s="39">
        <v>2600.1</v>
      </c>
      <c r="M76" s="39">
        <v>2615.8</v>
      </c>
      <c r="N76" s="39">
        <v>2620</v>
      </c>
      <c r="O76" s="39">
        <v>2617.3</v>
      </c>
      <c r="P76" s="39">
        <v>2610.6</v>
      </c>
      <c r="Q76" s="39">
        <v>2598.6</v>
      </c>
      <c r="R76" s="39">
        <v>2587.7</v>
      </c>
      <c r="S76" s="39">
        <v>2576</v>
      </c>
      <c r="T76" s="39">
        <v>2544.9</v>
      </c>
      <c r="U76" s="39">
        <v>2492.9</v>
      </c>
      <c r="V76" s="39">
        <v>2464.7</v>
      </c>
      <c r="W76" s="39">
        <v>2459.7</v>
      </c>
      <c r="X76" s="39">
        <v>2443</v>
      </c>
      <c r="Y76" s="39">
        <v>2448.6</v>
      </c>
      <c r="Z76" s="39">
        <v>2507.7</v>
      </c>
      <c r="AA76" s="39">
        <v>2554.3</v>
      </c>
      <c r="AB76" s="39">
        <v>2562.6</v>
      </c>
      <c r="AC76" s="39">
        <v>2559.2</v>
      </c>
      <c r="AD76" s="39">
        <v>2544</v>
      </c>
      <c r="AE76" s="39">
        <v>2519.4</v>
      </c>
      <c r="AF76" s="39">
        <v>2493.6</v>
      </c>
      <c r="AG76" s="39">
        <v>2470.6</v>
      </c>
      <c r="AH76" s="39">
        <v>2442.3</v>
      </c>
      <c r="AI76" s="39">
        <v>2409.7</v>
      </c>
      <c r="AJ76" s="39">
        <v>2369.2</v>
      </c>
      <c r="AK76" s="39">
        <v>2317.8</v>
      </c>
      <c r="AL76" s="39">
        <v>2258.1</v>
      </c>
      <c r="AM76" s="39">
        <v>2192.5</v>
      </c>
      <c r="AN76" s="39">
        <v>2120.5</v>
      </c>
      <c r="AO76" s="39">
        <v>2037.3</v>
      </c>
      <c r="AP76" s="39">
        <v>1960.8</v>
      </c>
      <c r="AQ76" s="39">
        <v>1902</v>
      </c>
      <c r="AR76" s="39">
        <v>1855.8</v>
      </c>
      <c r="AS76" s="39">
        <v>1815.9</v>
      </c>
      <c r="AT76" s="39">
        <v>1776.3</v>
      </c>
      <c r="AU76" s="39">
        <v>1741.1</v>
      </c>
      <c r="AV76" s="39">
        <v>1711</v>
      </c>
      <c r="AW76" s="39">
        <v>1684.9</v>
      </c>
      <c r="AX76" s="39">
        <v>1663.9</v>
      </c>
      <c r="AY76" s="39">
        <v>1647.7</v>
      </c>
      <c r="AZ76" s="39">
        <v>1640.4</v>
      </c>
      <c r="BA76" s="39">
        <v>1643</v>
      </c>
      <c r="BB76" s="39">
        <v>1647.4</v>
      </c>
      <c r="BC76" s="39">
        <v>1648.2</v>
      </c>
      <c r="BD76" s="39">
        <v>1645.8</v>
      </c>
      <c r="BE76" s="39">
        <v>1640.9</v>
      </c>
      <c r="BF76" s="39">
        <v>1633.2</v>
      </c>
      <c r="BG76" s="39">
        <v>1625.9</v>
      </c>
      <c r="BH76" s="39">
        <v>1619.8</v>
      </c>
      <c r="BI76" s="39">
        <v>1612.2</v>
      </c>
      <c r="BJ76" s="39">
        <v>1613.9</v>
      </c>
    </row>
    <row r="77" spans="1:62" ht="17.25" thickBot="1" thickTop="1">
      <c r="A77" s="48">
        <v>5</v>
      </c>
      <c r="B77" s="56">
        <f>MATCH(D77,'[1]age5f'!$B$3:$B$176,0)</f>
        <v>64</v>
      </c>
      <c r="C77" s="57" t="str">
        <f>INDEX('[1]age5f'!$D$3:$D$176,MATCH(D77,'[1]age5f'!$B$3:$B$176,0))</f>
        <v>0_14</v>
      </c>
      <c r="D77" s="53" t="s">
        <v>178</v>
      </c>
      <c r="E77" s="56">
        <f>MATCH(G77,'[3]sex'!$B$3:$B$176,0)</f>
        <v>3</v>
      </c>
      <c r="F77" s="57" t="str">
        <f>INDEX('[3]sex'!$D$3:$D$176,MATCH(G77,'[3]sex'!$B$3:$B$176,0))</f>
        <v>both_s</v>
      </c>
      <c r="G77" s="40" t="s">
        <v>165</v>
      </c>
      <c r="H77" s="54">
        <f>MATCH(J77,'[5]world'!$B$3:$B$346,0)</f>
        <v>36</v>
      </c>
      <c r="I77" s="27" t="str">
        <f>INDEX('[4]world'!$D$3:$D$346,MATCH(J77,'[4]world'!$B$3:$B$346,0))</f>
        <v>SLO</v>
      </c>
      <c r="J77" s="38" t="s">
        <v>150</v>
      </c>
      <c r="K77" s="39">
        <v>1281.4</v>
      </c>
      <c r="L77" s="39">
        <v>1319</v>
      </c>
      <c r="M77" s="39">
        <v>1326.6</v>
      </c>
      <c r="N77" s="39">
        <v>1327</v>
      </c>
      <c r="O77" s="39">
        <v>1327.3</v>
      </c>
      <c r="P77" s="39">
        <v>1322.6</v>
      </c>
      <c r="Q77" s="39">
        <v>1310.1</v>
      </c>
      <c r="R77" s="39">
        <v>1292.7</v>
      </c>
      <c r="S77" s="39">
        <v>1273.5</v>
      </c>
      <c r="T77" s="39">
        <v>1256.2</v>
      </c>
      <c r="U77" s="39">
        <v>1244.1</v>
      </c>
      <c r="V77" s="39">
        <v>1232.8</v>
      </c>
      <c r="W77" s="39">
        <v>1222.1</v>
      </c>
      <c r="X77" s="39">
        <v>1218.9</v>
      </c>
      <c r="Y77" s="39">
        <v>1224.7</v>
      </c>
      <c r="Z77" s="39">
        <v>1234.9</v>
      </c>
      <c r="AA77" s="39">
        <v>1246.4</v>
      </c>
      <c r="AB77" s="39">
        <v>1260.7</v>
      </c>
      <c r="AC77" s="39">
        <v>1275.5</v>
      </c>
      <c r="AD77" s="39">
        <v>1289.4</v>
      </c>
      <c r="AE77" s="39">
        <v>1299.9</v>
      </c>
      <c r="AF77" s="39">
        <v>1309.9</v>
      </c>
      <c r="AG77" s="39">
        <v>1323.8</v>
      </c>
      <c r="AH77" s="39">
        <v>1339.3</v>
      </c>
      <c r="AI77" s="39">
        <v>1352.8</v>
      </c>
      <c r="AJ77" s="39">
        <v>1363.4</v>
      </c>
      <c r="AK77" s="39">
        <v>1370.7</v>
      </c>
      <c r="AL77" s="39">
        <v>1371.6</v>
      </c>
      <c r="AM77" s="39">
        <v>1365.9</v>
      </c>
      <c r="AN77" s="39">
        <v>1353.8</v>
      </c>
      <c r="AO77" s="39">
        <v>1338.2</v>
      </c>
      <c r="AP77" s="39">
        <v>1316</v>
      </c>
      <c r="AQ77" s="39">
        <v>1290.2</v>
      </c>
      <c r="AR77" s="39">
        <v>1267.5</v>
      </c>
      <c r="AS77" s="39">
        <v>1241</v>
      </c>
      <c r="AT77" s="39">
        <v>1210.6</v>
      </c>
      <c r="AU77" s="39">
        <v>1180.1</v>
      </c>
      <c r="AV77" s="39">
        <v>1149.3</v>
      </c>
      <c r="AW77" s="39">
        <v>1117.8</v>
      </c>
      <c r="AX77" s="39">
        <v>1085.6</v>
      </c>
      <c r="AY77" s="39">
        <v>1051.6</v>
      </c>
      <c r="AZ77" s="39">
        <v>1020.4</v>
      </c>
      <c r="BA77" s="39">
        <v>991</v>
      </c>
      <c r="BB77" s="39">
        <v>959.7</v>
      </c>
      <c r="BC77" s="39">
        <v>931.7</v>
      </c>
      <c r="BD77" s="39">
        <v>906.6</v>
      </c>
      <c r="BE77" s="39">
        <v>882.5</v>
      </c>
      <c r="BF77" s="39">
        <v>860.8</v>
      </c>
      <c r="BG77" s="39">
        <v>843.6</v>
      </c>
      <c r="BH77" s="39">
        <v>833.7</v>
      </c>
      <c r="BI77" s="39">
        <v>830.9</v>
      </c>
      <c r="BJ77" s="39">
        <v>794.6</v>
      </c>
    </row>
    <row r="78" spans="1:62" ht="17.25" thickBot="1" thickTop="1">
      <c r="A78" s="48">
        <v>5</v>
      </c>
      <c r="B78" s="56">
        <f>MATCH(D78,'[1]age5f'!$B$3:$B$176,0)</f>
        <v>64</v>
      </c>
      <c r="C78" s="57" t="str">
        <f>INDEX('[1]age5f'!$D$3:$D$176,MATCH(D78,'[1]age5f'!$B$3:$B$176,0))</f>
        <v>0_14</v>
      </c>
      <c r="D78" s="55" t="s">
        <v>178</v>
      </c>
      <c r="E78" s="56">
        <f>MATCH(G78,'[3]sex'!$B$3:$B$176,0)</f>
        <v>3</v>
      </c>
      <c r="F78" s="57" t="str">
        <f>INDEX('[3]sex'!$D$3:$D$176,MATCH(G78,'[3]sex'!$B$3:$B$176,0))</f>
        <v>both_s</v>
      </c>
      <c r="G78" s="40" t="s">
        <v>165</v>
      </c>
      <c r="H78" s="54">
        <f>MATCH(J78,'[5]world'!$B$3:$B$346,0)</f>
        <v>37</v>
      </c>
      <c r="I78" s="27" t="str">
        <f>INDEX('[4]world'!$D$3:$D$346,MATCH(J78,'[4]world'!$B$3:$B$346,0))</f>
        <v>SLN</v>
      </c>
      <c r="J78" s="38" t="s">
        <v>151</v>
      </c>
      <c r="K78" s="39">
        <v>432.3</v>
      </c>
      <c r="L78" s="39">
        <v>432.1</v>
      </c>
      <c r="M78" s="39">
        <v>431.4</v>
      </c>
      <c r="N78" s="39">
        <v>429.8</v>
      </c>
      <c r="O78" s="39">
        <v>427.4</v>
      </c>
      <c r="P78" s="39">
        <v>424.1</v>
      </c>
      <c r="Q78" s="39">
        <v>419.8</v>
      </c>
      <c r="R78" s="39">
        <v>414.6</v>
      </c>
      <c r="S78" s="39">
        <v>409.5</v>
      </c>
      <c r="T78" s="39">
        <v>405.4</v>
      </c>
      <c r="U78" s="39">
        <v>403</v>
      </c>
      <c r="V78" s="39">
        <v>402.6</v>
      </c>
      <c r="W78" s="39">
        <v>404</v>
      </c>
      <c r="X78" s="39">
        <v>406.6</v>
      </c>
      <c r="Y78" s="39">
        <v>409.8</v>
      </c>
      <c r="Z78" s="39">
        <v>413</v>
      </c>
      <c r="AA78" s="39">
        <v>416</v>
      </c>
      <c r="AB78" s="39">
        <v>418.9</v>
      </c>
      <c r="AC78" s="39">
        <v>421.5</v>
      </c>
      <c r="AD78" s="39">
        <v>423.7</v>
      </c>
      <c r="AE78" s="39">
        <v>425.4</v>
      </c>
      <c r="AF78" s="39">
        <v>426.4</v>
      </c>
      <c r="AG78" s="39">
        <v>435.8</v>
      </c>
      <c r="AH78" s="39">
        <v>435.7</v>
      </c>
      <c r="AI78" s="39">
        <v>434.7</v>
      </c>
      <c r="AJ78" s="39">
        <v>433.6</v>
      </c>
      <c r="AK78" s="39">
        <v>432.2</v>
      </c>
      <c r="AL78" s="39">
        <v>430</v>
      </c>
      <c r="AM78" s="39">
        <v>426.5</v>
      </c>
      <c r="AN78" s="39">
        <v>421.2</v>
      </c>
      <c r="AO78" s="39">
        <v>414.7</v>
      </c>
      <c r="AP78" s="39">
        <v>406</v>
      </c>
      <c r="AQ78" s="39">
        <v>395.5</v>
      </c>
      <c r="AR78" s="39">
        <v>384.8</v>
      </c>
      <c r="AS78" s="39">
        <v>374</v>
      </c>
      <c r="AT78" s="39">
        <v>364.5</v>
      </c>
      <c r="AU78" s="39">
        <v>354.4</v>
      </c>
      <c r="AV78" s="39">
        <v>343.2</v>
      </c>
      <c r="AW78" s="39">
        <v>333.3</v>
      </c>
      <c r="AX78" s="39">
        <v>324.5</v>
      </c>
      <c r="AY78" s="39">
        <v>316.9</v>
      </c>
      <c r="AZ78" s="39">
        <v>310.1</v>
      </c>
      <c r="BA78" s="39">
        <v>302.9</v>
      </c>
      <c r="BB78" s="39">
        <v>295.3</v>
      </c>
      <c r="BC78" s="39">
        <v>289.1</v>
      </c>
      <c r="BD78" s="39">
        <v>284.9</v>
      </c>
      <c r="BE78" s="39">
        <v>282.1</v>
      </c>
      <c r="BF78" s="39">
        <v>280.7</v>
      </c>
      <c r="BG78" s="39">
        <v>282.2</v>
      </c>
      <c r="BH78" s="39">
        <v>285.7</v>
      </c>
      <c r="BI78" s="39">
        <v>289.1</v>
      </c>
      <c r="BJ78" s="39">
        <v>285</v>
      </c>
    </row>
    <row r="79" spans="1:62" ht="17.25" thickBot="1" thickTop="1">
      <c r="A79" s="48">
        <v>5</v>
      </c>
      <c r="B79" s="56">
        <f>MATCH(D79,'[1]age5f'!$B$3:$B$176,0)</f>
        <v>64</v>
      </c>
      <c r="C79" s="57" t="str">
        <f>INDEX('[1]age5f'!$D$3:$D$176,MATCH(D79,'[1]age5f'!$B$3:$B$176,0))</f>
        <v>0_14</v>
      </c>
      <c r="D79" s="53" t="s">
        <v>178</v>
      </c>
      <c r="E79" s="56">
        <f>MATCH(G79,'[3]sex'!$B$3:$B$176,0)</f>
        <v>3</v>
      </c>
      <c r="F79" s="57" t="str">
        <f>INDEX('[3]sex'!$D$3:$D$176,MATCH(G79,'[3]sex'!$B$3:$B$176,0))</f>
        <v>both_s</v>
      </c>
      <c r="G79" s="40" t="s">
        <v>165</v>
      </c>
      <c r="H79" s="54">
        <f>MATCH(J79,'[5]world'!$B$3:$B$346,0)</f>
        <v>15</v>
      </c>
      <c r="I79" s="27" t="str">
        <f>INDEX('[4]world'!$D$3:$D$346,MATCH(J79,'[4]world'!$B$3:$B$346,0))</f>
        <v>SP</v>
      </c>
      <c r="J79" s="38" t="s">
        <v>152</v>
      </c>
      <c r="K79" s="39">
        <v>8353.7</v>
      </c>
      <c r="L79" s="39">
        <v>8433</v>
      </c>
      <c r="M79" s="39">
        <v>8506.2</v>
      </c>
      <c r="N79" s="39">
        <v>8582.6</v>
      </c>
      <c r="O79" s="39">
        <v>8668</v>
      </c>
      <c r="P79" s="39">
        <v>8760.5</v>
      </c>
      <c r="Q79" s="39">
        <v>8834.3</v>
      </c>
      <c r="R79" s="39">
        <v>8972</v>
      </c>
      <c r="S79" s="39">
        <v>9146.2</v>
      </c>
      <c r="T79" s="39">
        <v>9262.4</v>
      </c>
      <c r="U79" s="39">
        <v>9393.4</v>
      </c>
      <c r="V79" s="39">
        <v>9509.7</v>
      </c>
      <c r="W79" s="39">
        <v>9568</v>
      </c>
      <c r="X79" s="39">
        <v>9602.8</v>
      </c>
      <c r="Y79" s="39">
        <v>9639.7</v>
      </c>
      <c r="Z79" s="39">
        <v>9673.6</v>
      </c>
      <c r="AA79" s="39">
        <v>9711.7</v>
      </c>
      <c r="AB79" s="39">
        <v>9758.3</v>
      </c>
      <c r="AC79" s="39">
        <v>9819</v>
      </c>
      <c r="AD79" s="39">
        <v>9776.2</v>
      </c>
      <c r="AE79" s="39">
        <v>9683.9</v>
      </c>
      <c r="AF79" s="39">
        <v>9602.5</v>
      </c>
      <c r="AG79" s="39">
        <v>9455.1</v>
      </c>
      <c r="AH79" s="39">
        <v>9293.1</v>
      </c>
      <c r="AI79" s="39">
        <v>9115.7</v>
      </c>
      <c r="AJ79" s="39">
        <v>8927.2</v>
      </c>
      <c r="AK79" s="39">
        <v>8719.6</v>
      </c>
      <c r="AL79" s="39">
        <v>8492.3</v>
      </c>
      <c r="AM79" s="39">
        <v>8249.5</v>
      </c>
      <c r="AN79" s="39">
        <v>7990.4</v>
      </c>
      <c r="AO79" s="39">
        <v>7714.7</v>
      </c>
      <c r="AP79" s="39">
        <v>7450.9</v>
      </c>
      <c r="AQ79" s="39">
        <v>7213.1</v>
      </c>
      <c r="AR79" s="39">
        <v>6986</v>
      </c>
      <c r="AS79" s="39">
        <v>6765.7</v>
      </c>
      <c r="AT79" s="39">
        <v>6557</v>
      </c>
      <c r="AU79" s="39">
        <v>6371.2</v>
      </c>
      <c r="AV79" s="39">
        <v>6215.4</v>
      </c>
      <c r="AW79" s="39">
        <v>6089</v>
      </c>
      <c r="AX79" s="39">
        <v>5998.6</v>
      </c>
      <c r="AY79" s="39">
        <v>5951.7</v>
      </c>
      <c r="AZ79" s="39">
        <v>5949.6</v>
      </c>
      <c r="BA79" s="39">
        <v>6004.6</v>
      </c>
      <c r="BB79" s="39">
        <v>6100</v>
      </c>
      <c r="BC79" s="39">
        <v>6195.8</v>
      </c>
      <c r="BD79" s="39">
        <v>6291.1</v>
      </c>
      <c r="BE79" s="39">
        <v>6400.1</v>
      </c>
      <c r="BF79" s="39">
        <v>6539.1</v>
      </c>
      <c r="BG79" s="39">
        <v>6690.1</v>
      </c>
      <c r="BH79" s="39">
        <v>6816.4</v>
      </c>
      <c r="BI79" s="39">
        <v>6918.7</v>
      </c>
      <c r="BJ79" s="39">
        <v>6684.6</v>
      </c>
    </row>
    <row r="80" spans="1:62" ht="17.25" thickBot="1" thickTop="1">
      <c r="A80" s="48">
        <v>5</v>
      </c>
      <c r="B80" s="56">
        <f>MATCH(D80,'[1]age5f'!$B$3:$B$176,0)</f>
        <v>64</v>
      </c>
      <c r="C80" s="57" t="str">
        <f>INDEX('[1]age5f'!$D$3:$D$176,MATCH(D80,'[1]age5f'!$B$3:$B$176,0))</f>
        <v>0_14</v>
      </c>
      <c r="D80" s="55" t="s">
        <v>178</v>
      </c>
      <c r="E80" s="56">
        <f>MATCH(G80,'[3]sex'!$B$3:$B$176,0)</f>
        <v>3</v>
      </c>
      <c r="F80" s="57" t="str">
        <f>INDEX('[3]sex'!$D$3:$D$176,MATCH(G80,'[3]sex'!$B$3:$B$176,0))</f>
        <v>both_s</v>
      </c>
      <c r="G80" s="40" t="s">
        <v>165</v>
      </c>
      <c r="H80" s="54">
        <f>MATCH(J80,'[5]world'!$B$3:$B$346,0)</f>
        <v>47</v>
      </c>
      <c r="I80" s="27" t="str">
        <f>INDEX('[4]world'!$D$3:$D$346,MATCH(J80,'[4]world'!$B$3:$B$346,0))</f>
        <v>SWE</v>
      </c>
      <c r="J80" s="38" t="s">
        <v>153</v>
      </c>
      <c r="K80" s="39">
        <v>1678.7</v>
      </c>
      <c r="L80" s="39">
        <v>1651.1</v>
      </c>
      <c r="M80" s="39">
        <v>1628.8</v>
      </c>
      <c r="N80" s="39">
        <v>1613.1</v>
      </c>
      <c r="O80" s="39">
        <v>1610.1</v>
      </c>
      <c r="P80" s="39">
        <v>1619.6</v>
      </c>
      <c r="Q80" s="39">
        <v>1634.7</v>
      </c>
      <c r="R80" s="39">
        <v>1649</v>
      </c>
      <c r="S80" s="39">
        <v>1656.6</v>
      </c>
      <c r="T80" s="39">
        <v>1664.6</v>
      </c>
      <c r="U80" s="39">
        <v>1676.4</v>
      </c>
      <c r="V80" s="39">
        <v>1684.4</v>
      </c>
      <c r="W80" s="39">
        <v>1687.6</v>
      </c>
      <c r="X80" s="39">
        <v>1688.5</v>
      </c>
      <c r="Y80" s="39">
        <v>1690.7</v>
      </c>
      <c r="Z80" s="39">
        <v>1695.2</v>
      </c>
      <c r="AA80" s="39">
        <v>1696.2</v>
      </c>
      <c r="AB80" s="39">
        <v>1691.2</v>
      </c>
      <c r="AC80" s="39">
        <v>1677.5</v>
      </c>
      <c r="AD80" s="39">
        <v>1654.5</v>
      </c>
      <c r="AE80" s="39">
        <v>1628.4</v>
      </c>
      <c r="AF80" s="39">
        <v>1600.7</v>
      </c>
      <c r="AG80" s="39">
        <v>1571.2</v>
      </c>
      <c r="AH80" s="39">
        <v>1545.1</v>
      </c>
      <c r="AI80" s="39">
        <v>1527.5</v>
      </c>
      <c r="AJ80" s="39">
        <v>1516.6</v>
      </c>
      <c r="AK80" s="39">
        <v>1507.9</v>
      </c>
      <c r="AL80" s="39">
        <v>1502.2</v>
      </c>
      <c r="AM80" s="39">
        <v>1504.4</v>
      </c>
      <c r="AN80" s="39">
        <v>1515</v>
      </c>
      <c r="AO80" s="39">
        <v>1535</v>
      </c>
      <c r="AP80" s="39">
        <v>1562.7</v>
      </c>
      <c r="AQ80" s="39">
        <v>1591.5</v>
      </c>
      <c r="AR80" s="39">
        <v>1620.7</v>
      </c>
      <c r="AS80" s="39">
        <v>1649.1</v>
      </c>
      <c r="AT80" s="39">
        <v>1664</v>
      </c>
      <c r="AU80" s="39">
        <v>1663.4</v>
      </c>
      <c r="AV80" s="39">
        <v>1657.9</v>
      </c>
      <c r="AW80" s="39">
        <v>1651.5</v>
      </c>
      <c r="AX80" s="39">
        <v>1644.1</v>
      </c>
      <c r="AY80" s="39">
        <v>1635.2</v>
      </c>
      <c r="AZ80" s="39">
        <v>1625.5</v>
      </c>
      <c r="BA80" s="39">
        <v>1616.1</v>
      </c>
      <c r="BB80" s="39">
        <v>1605.5</v>
      </c>
      <c r="BC80" s="39">
        <v>1591.3</v>
      </c>
      <c r="BD80" s="39">
        <v>1572.2</v>
      </c>
      <c r="BE80" s="39">
        <v>1555.2</v>
      </c>
      <c r="BF80" s="39">
        <v>1545.7</v>
      </c>
      <c r="BG80" s="39">
        <v>1542.1</v>
      </c>
      <c r="BH80" s="39">
        <v>1545.9</v>
      </c>
      <c r="BI80" s="39">
        <v>1557.2</v>
      </c>
      <c r="BJ80" s="39">
        <v>1523.6</v>
      </c>
    </row>
    <row r="81" spans="1:62" ht="17.25" thickBot="1" thickTop="1">
      <c r="A81" s="48">
        <v>5</v>
      </c>
      <c r="B81" s="56">
        <f>MATCH(D81,'[1]age5f'!$B$3:$B$176,0)</f>
        <v>64</v>
      </c>
      <c r="C81" s="57" t="str">
        <f>INDEX('[1]age5f'!$D$3:$D$176,MATCH(D81,'[1]age5f'!$B$3:$B$176,0))</f>
        <v>0_14</v>
      </c>
      <c r="D81" s="53" t="s">
        <v>178</v>
      </c>
      <c r="E81" s="56">
        <f>MATCH(G81,'[3]sex'!$B$3:$B$176,0)</f>
        <v>3</v>
      </c>
      <c r="F81" s="57" t="str">
        <f>INDEX('[3]sex'!$D$3:$D$176,MATCH(G81,'[3]sex'!$B$3:$B$176,0))</f>
        <v>both_s</v>
      </c>
      <c r="G81" s="40" t="s">
        <v>165</v>
      </c>
      <c r="H81" s="54">
        <f>MATCH(J81,'[5]world'!$B$3:$B$346,0)</f>
        <v>46</v>
      </c>
      <c r="I81" s="27" t="str">
        <f>INDEX('[4]world'!$D$3:$D$346,MATCH(J81,'[4]world'!$B$3:$B$346,0))</f>
        <v>SWI</v>
      </c>
      <c r="J81" s="38" t="s">
        <v>154</v>
      </c>
      <c r="K81" s="39">
        <v>1280.5</v>
      </c>
      <c r="L81" s="39">
        <v>1304.3</v>
      </c>
      <c r="M81" s="39">
        <v>1343.4</v>
      </c>
      <c r="N81" s="39">
        <v>1372.7</v>
      </c>
      <c r="O81" s="39">
        <v>1394.7</v>
      </c>
      <c r="P81" s="39">
        <v>1412.6</v>
      </c>
      <c r="Q81" s="39">
        <v>1429.3</v>
      </c>
      <c r="R81" s="39">
        <v>1443.5</v>
      </c>
      <c r="S81" s="39">
        <v>1454.3</v>
      </c>
      <c r="T81" s="39">
        <v>1461.6</v>
      </c>
      <c r="U81" s="39">
        <v>1469</v>
      </c>
      <c r="V81" s="39">
        <v>1474.7</v>
      </c>
      <c r="W81" s="39">
        <v>1471.9</v>
      </c>
      <c r="X81" s="39">
        <v>1462.4</v>
      </c>
      <c r="Y81" s="39">
        <v>1448.1</v>
      </c>
      <c r="Z81" s="39">
        <v>1421.9</v>
      </c>
      <c r="AA81" s="39">
        <v>1383.5</v>
      </c>
      <c r="AB81" s="39">
        <v>1345.8</v>
      </c>
      <c r="AC81" s="39">
        <v>1311.5</v>
      </c>
      <c r="AD81" s="39">
        <v>1277.6</v>
      </c>
      <c r="AE81" s="39">
        <v>1247.5</v>
      </c>
      <c r="AF81" s="39">
        <v>1222.2</v>
      </c>
      <c r="AG81" s="39">
        <v>1199.3</v>
      </c>
      <c r="AH81" s="39">
        <v>1177.4</v>
      </c>
      <c r="AI81" s="39">
        <v>1157.4</v>
      </c>
      <c r="AJ81" s="39">
        <v>1141.2</v>
      </c>
      <c r="AK81" s="39">
        <v>1129.5</v>
      </c>
      <c r="AL81" s="39">
        <v>1123.5</v>
      </c>
      <c r="AM81" s="39">
        <v>1125.1</v>
      </c>
      <c r="AN81" s="39">
        <v>1132.4</v>
      </c>
      <c r="AO81" s="39">
        <v>1147.5</v>
      </c>
      <c r="AP81" s="39">
        <v>1166.1</v>
      </c>
      <c r="AQ81" s="39">
        <v>1192.1</v>
      </c>
      <c r="AR81" s="39">
        <v>1214.4</v>
      </c>
      <c r="AS81" s="39">
        <v>1230.9</v>
      </c>
      <c r="AT81" s="39">
        <v>1242.3</v>
      </c>
      <c r="AU81" s="39">
        <v>1248.9</v>
      </c>
      <c r="AV81" s="39">
        <v>1249.7</v>
      </c>
      <c r="AW81" s="39">
        <v>1248.2</v>
      </c>
      <c r="AX81" s="39">
        <v>1248.4</v>
      </c>
      <c r="AY81" s="39">
        <v>1248.2</v>
      </c>
      <c r="AZ81" s="39">
        <v>1225.4</v>
      </c>
      <c r="BA81" s="39">
        <v>1223.2</v>
      </c>
      <c r="BB81" s="39">
        <v>1217.6</v>
      </c>
      <c r="BC81" s="39">
        <v>1209.4</v>
      </c>
      <c r="BD81" s="39">
        <v>1199.4</v>
      </c>
      <c r="BE81" s="39">
        <v>1188</v>
      </c>
      <c r="BF81" s="39">
        <v>1179.5</v>
      </c>
      <c r="BG81" s="39">
        <v>1178.1</v>
      </c>
      <c r="BH81" s="39">
        <v>1137</v>
      </c>
      <c r="BI81" s="39">
        <v>1140.6</v>
      </c>
      <c r="BJ81" s="39">
        <v>1142.5</v>
      </c>
    </row>
    <row r="82" spans="1:62" ht="17.25" thickBot="1" thickTop="1">
      <c r="A82" s="48">
        <v>5</v>
      </c>
      <c r="B82" s="56">
        <f>MATCH(D82,'[1]age5f'!$B$3:$B$176,0)</f>
        <v>64</v>
      </c>
      <c r="C82" s="57" t="str">
        <f>INDEX('[1]age5f'!$D$3:$D$176,MATCH(D82,'[1]age5f'!$B$3:$B$176,0))</f>
        <v>0_14</v>
      </c>
      <c r="D82" s="55" t="s">
        <v>178</v>
      </c>
      <c r="E82" s="56">
        <f>MATCH(G82,'[3]sex'!$B$3:$B$176,0)</f>
        <v>3</v>
      </c>
      <c r="F82" s="57" t="str">
        <f>INDEX('[3]sex'!$D$3:$D$176,MATCH(G82,'[3]sex'!$B$3:$B$176,0))</f>
        <v>both_s</v>
      </c>
      <c r="G82" s="40" t="s">
        <v>165</v>
      </c>
      <c r="H82" s="54">
        <f>MATCH(J82,'[5]world'!$B$3:$B$346,0)</f>
        <v>61</v>
      </c>
      <c r="I82" s="27" t="str">
        <f>INDEX('[4]world'!$D$3:$D$346,MATCH(J82,'[4]world'!$B$3:$B$346,0))</f>
        <v>TU</v>
      </c>
      <c r="J82" s="38" t="s">
        <v>172</v>
      </c>
      <c r="K82" s="39">
        <v>11345.1</v>
      </c>
      <c r="L82" s="39">
        <v>11670.2</v>
      </c>
      <c r="M82" s="39">
        <v>12007.7</v>
      </c>
      <c r="N82" s="39">
        <v>12358</v>
      </c>
      <c r="O82" s="39">
        <v>12721.8</v>
      </c>
      <c r="P82" s="39">
        <v>13063.5</v>
      </c>
      <c r="Q82" s="39">
        <v>13381.5</v>
      </c>
      <c r="R82" s="39">
        <v>13710</v>
      </c>
      <c r="S82" s="39">
        <v>14049.7</v>
      </c>
      <c r="T82" s="39">
        <v>14400.8</v>
      </c>
      <c r="U82" s="39">
        <v>14715</v>
      </c>
      <c r="V82" s="39">
        <v>14991</v>
      </c>
      <c r="W82" s="39">
        <v>15276</v>
      </c>
      <c r="X82" s="39">
        <v>15570.5</v>
      </c>
      <c r="Y82" s="39">
        <v>15874.9</v>
      </c>
      <c r="Z82" s="39">
        <v>16140.3</v>
      </c>
      <c r="AA82" s="39">
        <v>16365.8</v>
      </c>
      <c r="AB82" s="39">
        <v>16599.6</v>
      </c>
      <c r="AC82" s="39">
        <v>16841.8</v>
      </c>
      <c r="AD82" s="39">
        <v>17092.5</v>
      </c>
      <c r="AE82" s="39">
        <v>17356.4</v>
      </c>
      <c r="AF82" s="39">
        <v>17633.4</v>
      </c>
      <c r="AG82" s="39">
        <v>17918.8</v>
      </c>
      <c r="AH82" s="39">
        <v>18213</v>
      </c>
      <c r="AI82" s="39">
        <v>18516.1</v>
      </c>
      <c r="AJ82" s="39">
        <v>18738.5</v>
      </c>
      <c r="AK82" s="39">
        <v>18878.8</v>
      </c>
      <c r="AL82" s="39">
        <v>19025.4</v>
      </c>
      <c r="AM82" s="39">
        <v>19178.2</v>
      </c>
      <c r="AN82" s="39">
        <v>19337.4</v>
      </c>
      <c r="AO82" s="39">
        <v>19536.8</v>
      </c>
      <c r="AP82" s="39">
        <v>19660.3</v>
      </c>
      <c r="AQ82" s="39">
        <v>19666.3</v>
      </c>
      <c r="AR82" s="39">
        <v>19666</v>
      </c>
      <c r="AS82" s="39">
        <v>19664.5</v>
      </c>
      <c r="AT82" s="39">
        <v>19680.3</v>
      </c>
      <c r="AU82" s="39">
        <v>19739.5</v>
      </c>
      <c r="AV82" s="39">
        <v>19838.3</v>
      </c>
      <c r="AW82" s="39">
        <v>19949</v>
      </c>
      <c r="AX82" s="39">
        <v>20067.6</v>
      </c>
      <c r="AY82" s="39">
        <v>20199.1</v>
      </c>
      <c r="AZ82" s="39">
        <v>20318.5</v>
      </c>
      <c r="BA82" s="39">
        <v>20408.5</v>
      </c>
      <c r="BB82" s="39">
        <v>20469.4</v>
      </c>
      <c r="BC82" s="39">
        <v>20497.5</v>
      </c>
      <c r="BD82" s="39">
        <v>20498.2</v>
      </c>
      <c r="BE82" s="39">
        <v>20493.5</v>
      </c>
      <c r="BF82" s="39" t="s">
        <v>162</v>
      </c>
      <c r="BG82" s="39">
        <v>18715.5</v>
      </c>
      <c r="BH82" s="39">
        <v>18824</v>
      </c>
      <c r="BI82" s="39">
        <v>18869</v>
      </c>
      <c r="BJ82" s="39">
        <v>18878.6</v>
      </c>
    </row>
    <row r="83" spans="1:62" ht="17.25" thickBot="1" thickTop="1">
      <c r="A83" s="48">
        <v>5</v>
      </c>
      <c r="B83" s="56">
        <f>MATCH(D83,'[1]age5f'!$B$3:$B$176,0)</f>
        <v>64</v>
      </c>
      <c r="C83" s="57" t="str">
        <f>INDEX('[1]age5f'!$D$3:$D$176,MATCH(D83,'[1]age5f'!$B$3:$B$176,0))</f>
        <v>0_14</v>
      </c>
      <c r="D83" s="53" t="s">
        <v>178</v>
      </c>
      <c r="E83" s="56">
        <f>MATCH(G83,'[3]sex'!$B$3:$B$176,0)</f>
        <v>3</v>
      </c>
      <c r="F83" s="57" t="str">
        <f>INDEX('[3]sex'!$D$3:$D$176,MATCH(G83,'[3]sex'!$B$3:$B$176,0))</f>
        <v>both_s</v>
      </c>
      <c r="G83" s="40" t="s">
        <v>165</v>
      </c>
      <c r="H83" s="54">
        <f>MATCH(J83,'[5]world'!$B$3:$B$346,0)</f>
        <v>7</v>
      </c>
      <c r="I83" s="27" t="str">
        <f>INDEX('[4]world'!$D$3:$D$346,MATCH(J83,'[4]world'!$B$3:$B$346,0))</f>
        <v>UK</v>
      </c>
      <c r="J83" s="38" t="s">
        <v>155</v>
      </c>
      <c r="K83" s="39">
        <v>12200</v>
      </c>
      <c r="L83" s="39">
        <v>12350</v>
      </c>
      <c r="M83" s="39">
        <v>12400</v>
      </c>
      <c r="N83" s="39">
        <v>12450</v>
      </c>
      <c r="O83" s="39">
        <v>12550</v>
      </c>
      <c r="P83" s="39">
        <v>12689.4</v>
      </c>
      <c r="Q83" s="39">
        <v>12857.5</v>
      </c>
      <c r="R83" s="39">
        <v>13021.3</v>
      </c>
      <c r="S83" s="39">
        <v>13182.4</v>
      </c>
      <c r="T83" s="39">
        <v>13311.5</v>
      </c>
      <c r="U83" s="39">
        <v>13401</v>
      </c>
      <c r="V83" s="39">
        <v>13459.4</v>
      </c>
      <c r="W83" s="39">
        <v>13477.9</v>
      </c>
      <c r="X83" s="39">
        <v>13431</v>
      </c>
      <c r="Y83" s="39">
        <v>13308.6</v>
      </c>
      <c r="Z83" s="39">
        <v>13123.3</v>
      </c>
      <c r="AA83" s="39">
        <v>12884.4</v>
      </c>
      <c r="AB83" s="39">
        <v>12608.3</v>
      </c>
      <c r="AC83" s="39">
        <v>12330.2</v>
      </c>
      <c r="AD83" s="39">
        <v>12071.9</v>
      </c>
      <c r="AE83" s="39">
        <v>11831.9</v>
      </c>
      <c r="AF83" s="39">
        <v>11598.1</v>
      </c>
      <c r="AG83" s="39">
        <v>11368.4</v>
      </c>
      <c r="AH83" s="39">
        <v>11161</v>
      </c>
      <c r="AI83" s="39">
        <v>10995.2</v>
      </c>
      <c r="AJ83" s="39">
        <v>10875</v>
      </c>
      <c r="AK83" s="39">
        <v>10787.9</v>
      </c>
      <c r="AL83" s="39">
        <v>10738.6</v>
      </c>
      <c r="AM83" s="39">
        <v>10743.5</v>
      </c>
      <c r="AN83" s="39">
        <v>10796.6</v>
      </c>
      <c r="AO83" s="39">
        <v>10887.6</v>
      </c>
      <c r="AP83" s="39">
        <v>11009.4</v>
      </c>
      <c r="AQ83" s="39">
        <v>11135.4</v>
      </c>
      <c r="AR83" s="39">
        <v>11231</v>
      </c>
      <c r="AS83" s="39">
        <v>11279.6</v>
      </c>
      <c r="AT83" s="39">
        <v>11289</v>
      </c>
      <c r="AU83" s="39">
        <v>11287.5</v>
      </c>
      <c r="AV83" s="39">
        <v>11290.6</v>
      </c>
      <c r="AW83" s="39">
        <v>11290.4</v>
      </c>
      <c r="AX83" s="39">
        <v>11266</v>
      </c>
      <c r="AY83" s="39">
        <v>11199.6</v>
      </c>
      <c r="AZ83" s="39">
        <v>11108</v>
      </c>
      <c r="BA83" s="39">
        <v>11016.4</v>
      </c>
      <c r="BB83" s="39">
        <v>10933.4</v>
      </c>
      <c r="BC83" s="39">
        <v>10862.6</v>
      </c>
      <c r="BD83" s="39">
        <v>10798.2</v>
      </c>
      <c r="BE83" s="39">
        <v>10747.6</v>
      </c>
      <c r="BF83" s="39">
        <v>10732.1</v>
      </c>
      <c r="BG83" s="39">
        <v>10754.1</v>
      </c>
      <c r="BH83" s="39">
        <v>10803.4</v>
      </c>
      <c r="BI83" s="39">
        <v>10849.8</v>
      </c>
      <c r="BJ83" s="39">
        <v>10867</v>
      </c>
    </row>
    <row r="84" spans="1:62" ht="17.25" thickBot="1" thickTop="1">
      <c r="A84" s="48">
        <v>5</v>
      </c>
      <c r="B84" s="56">
        <f>MATCH(D84,'[1]age5f'!$B$3:$B$176,0)</f>
        <v>64</v>
      </c>
      <c r="C84" s="57" t="str">
        <f>INDEX('[1]age5f'!$D$3:$D$176,MATCH(D84,'[1]age5f'!$B$3:$B$176,0))</f>
        <v>0_14</v>
      </c>
      <c r="D84" s="55" t="s">
        <v>178</v>
      </c>
      <c r="E84" s="56">
        <f>MATCH(G84,'[3]sex'!$B$3:$B$176,0)</f>
        <v>3</v>
      </c>
      <c r="F84" s="57" t="str">
        <f>INDEX('[3]sex'!$D$3:$D$176,MATCH(G84,'[3]sex'!$B$3:$B$176,0))</f>
        <v>both_s</v>
      </c>
      <c r="G84" s="40" t="s">
        <v>165</v>
      </c>
      <c r="H84" s="54">
        <f>MATCH(J84,'[5]world'!$B$3:$B$346,0)</f>
        <v>38</v>
      </c>
      <c r="I84" s="27" t="str">
        <f>INDEX('[4]world'!$D$3:$D$346,MATCH(J84,'[4]world'!$B$3:$B$346,0))</f>
        <v>USA</v>
      </c>
      <c r="J84" s="38" t="s">
        <v>156</v>
      </c>
      <c r="K84" s="39">
        <v>56076.8</v>
      </c>
      <c r="L84" s="39">
        <v>57553.7</v>
      </c>
      <c r="M84" s="39">
        <v>57903.8</v>
      </c>
      <c r="N84" s="39">
        <v>58465.2</v>
      </c>
      <c r="O84" s="39">
        <v>58947.7</v>
      </c>
      <c r="P84" s="39">
        <v>59250.3</v>
      </c>
      <c r="Q84" s="39">
        <v>59259.2</v>
      </c>
      <c r="R84" s="39">
        <v>59058.4</v>
      </c>
      <c r="S84" s="39">
        <v>58685</v>
      </c>
      <c r="T84" s="39">
        <v>58259.3</v>
      </c>
      <c r="U84" s="39">
        <v>57938.5</v>
      </c>
      <c r="V84" s="39">
        <v>57734.4</v>
      </c>
      <c r="W84" s="39">
        <v>57046.9</v>
      </c>
      <c r="X84" s="39">
        <v>56159.3</v>
      </c>
      <c r="Y84" s="39">
        <v>55202.5</v>
      </c>
      <c r="Z84" s="39">
        <v>54361.5</v>
      </c>
      <c r="AA84" s="39">
        <v>53376</v>
      </c>
      <c r="AB84" s="39">
        <v>52597.3</v>
      </c>
      <c r="AC84" s="39">
        <v>51954.6</v>
      </c>
      <c r="AD84" s="39">
        <v>51454.7</v>
      </c>
      <c r="AE84" s="39">
        <v>51289.9</v>
      </c>
      <c r="AF84" s="39">
        <v>51253.3</v>
      </c>
      <c r="AG84" s="39">
        <v>51330.3</v>
      </c>
      <c r="AH84" s="39">
        <v>51468.7</v>
      </c>
      <c r="AI84" s="39">
        <v>51483.1</v>
      </c>
      <c r="AJ84" s="39">
        <v>51533.9</v>
      </c>
      <c r="AK84" s="39">
        <v>51535.1</v>
      </c>
      <c r="AL84" s="39">
        <v>51859.3</v>
      </c>
      <c r="AM84" s="39">
        <v>52451</v>
      </c>
      <c r="AN84" s="39">
        <v>53221.7</v>
      </c>
      <c r="AO84" s="39">
        <v>54146.1</v>
      </c>
      <c r="AP84" s="39">
        <v>55245.1</v>
      </c>
      <c r="AQ84" s="39">
        <v>56204.9</v>
      </c>
      <c r="AR84" s="39">
        <v>57096.6</v>
      </c>
      <c r="AS84" s="39">
        <v>57802.8</v>
      </c>
      <c r="AT84" s="39">
        <v>58271.7</v>
      </c>
      <c r="AU84" s="39">
        <v>58703.9</v>
      </c>
      <c r="AV84" s="39">
        <v>59087.4</v>
      </c>
      <c r="AW84" s="39">
        <v>59480.4</v>
      </c>
      <c r="AX84" s="39">
        <v>59955.4</v>
      </c>
      <c r="AY84" s="39">
        <v>60299.3</v>
      </c>
      <c r="AZ84" s="39">
        <v>60561.6</v>
      </c>
      <c r="BA84" s="39">
        <v>60757.3</v>
      </c>
      <c r="BB84" s="39">
        <v>60901.6</v>
      </c>
      <c r="BC84" s="39">
        <v>61001.2</v>
      </c>
      <c r="BD84" s="39">
        <v>60940.8</v>
      </c>
      <c r="BE84" s="39">
        <v>61009</v>
      </c>
      <c r="BF84" s="39">
        <v>61281.4</v>
      </c>
      <c r="BG84" s="39">
        <v>61577.8</v>
      </c>
      <c r="BH84" s="39">
        <v>61795.9</v>
      </c>
      <c r="BI84" s="39">
        <v>61997.5</v>
      </c>
      <c r="BJ84" s="39">
        <v>62889.7</v>
      </c>
    </row>
    <row r="85" spans="4:6" s="19" customFormat="1" ht="13.5" thickTop="1">
      <c r="D85" s="20"/>
      <c r="E85" s="20"/>
      <c r="F85" s="20"/>
    </row>
    <row r="86" spans="1:62" ht="16.5" thickBot="1">
      <c r="A86" s="48">
        <v>5</v>
      </c>
      <c r="B86" s="56">
        <f>MATCH(D86,'[1]age5f'!$B$3:$B$176,0)</f>
        <v>65</v>
      </c>
      <c r="C86" s="57" t="str">
        <f>INDEX('[1]age5f'!$D$3:$D$176,MATCH(D86,'[1]age5f'!$B$3:$B$176,0))</f>
        <v>15_64</v>
      </c>
      <c r="D86" s="53" t="s">
        <v>179</v>
      </c>
      <c r="E86" s="56">
        <f>MATCH(G86,'[3]sex'!$B$3:$B$176,0)</f>
        <v>3</v>
      </c>
      <c r="F86" s="57" t="str">
        <f>INDEX('[3]sex'!$D$3:$D$176,MATCH(G86,'[3]sex'!$B$3:$B$176,0))</f>
        <v>both_s</v>
      </c>
      <c r="G86" s="40" t="s">
        <v>165</v>
      </c>
      <c r="H86" s="54">
        <f>MATCH(J86,'[5]world'!$B$3:$B$346,0)</f>
        <v>1</v>
      </c>
      <c r="I86" s="27" t="str">
        <f>INDEX('[4]world'!$D$3:$D$346,MATCH(J86,'[4]world'!$B$3:$B$346,0))</f>
        <v>AUS</v>
      </c>
      <c r="J86" s="38" t="s">
        <v>125</v>
      </c>
      <c r="K86" s="39">
        <v>6296.5</v>
      </c>
      <c r="L86" s="39">
        <v>6428.6</v>
      </c>
      <c r="M86" s="39">
        <v>6571.5</v>
      </c>
      <c r="N86" s="39">
        <v>6710.9</v>
      </c>
      <c r="O86" s="39">
        <v>6857.3</v>
      </c>
      <c r="P86" s="39">
        <v>7014.6</v>
      </c>
      <c r="Q86" s="39">
        <v>7193.5</v>
      </c>
      <c r="R86" s="39">
        <v>7344.2</v>
      </c>
      <c r="S86" s="39">
        <v>7508.2</v>
      </c>
      <c r="T86" s="39">
        <v>7689.8</v>
      </c>
      <c r="U86" s="39">
        <v>7858</v>
      </c>
      <c r="V86" s="39">
        <v>8229.6</v>
      </c>
      <c r="W86" s="39">
        <v>8392.6</v>
      </c>
      <c r="X86" s="39">
        <v>8543.1</v>
      </c>
      <c r="Y86" s="39">
        <v>8717.2</v>
      </c>
      <c r="Z86" s="39">
        <v>8861.8</v>
      </c>
      <c r="AA86" s="39">
        <v>8993.2</v>
      </c>
      <c r="AB86" s="39">
        <v>9141</v>
      </c>
      <c r="AC86" s="39">
        <v>9289.4</v>
      </c>
      <c r="AD86" s="39">
        <v>9427.6</v>
      </c>
      <c r="AE86" s="39">
        <v>9571.1</v>
      </c>
      <c r="AF86" s="39">
        <v>9742.7</v>
      </c>
      <c r="AG86" s="39">
        <v>9940.5</v>
      </c>
      <c r="AH86" s="39">
        <v>10106.7</v>
      </c>
      <c r="AI86" s="39">
        <v>10269.8</v>
      </c>
      <c r="AJ86" s="39">
        <v>10441.7</v>
      </c>
      <c r="AK86" s="39">
        <v>10636.7</v>
      </c>
      <c r="AL86" s="39">
        <v>10837.2</v>
      </c>
      <c r="AM86" s="39">
        <v>11041.8</v>
      </c>
      <c r="AN86" s="39">
        <v>11243</v>
      </c>
      <c r="AO86" s="39">
        <v>11416.8</v>
      </c>
      <c r="AP86" s="39">
        <v>11547.8</v>
      </c>
      <c r="AQ86" s="39">
        <v>11674.7</v>
      </c>
      <c r="AR86" s="39">
        <v>11773.2</v>
      </c>
      <c r="AS86" s="39">
        <v>11889.1</v>
      </c>
      <c r="AT86" s="39">
        <v>12032.2</v>
      </c>
      <c r="AU86" s="39">
        <v>12196.3</v>
      </c>
      <c r="AV86" s="39">
        <v>12342.4</v>
      </c>
      <c r="AW86" s="39">
        <v>12484.2</v>
      </c>
      <c r="AX86" s="39">
        <v>12639.5</v>
      </c>
      <c r="AY86" s="39">
        <v>12808</v>
      </c>
      <c r="AZ86" s="39">
        <v>12990.5</v>
      </c>
      <c r="BA86" s="39">
        <v>13173.5</v>
      </c>
      <c r="BB86" s="39">
        <v>13362.5</v>
      </c>
      <c r="BC86" s="39">
        <v>13537.4</v>
      </c>
      <c r="BD86" s="39">
        <v>13735.2</v>
      </c>
      <c r="BE86" s="39">
        <v>13954.8</v>
      </c>
      <c r="BF86" s="39">
        <v>14174.6</v>
      </c>
      <c r="BG86" s="39">
        <v>14537.2</v>
      </c>
      <c r="BH86" s="39">
        <v>14851.1</v>
      </c>
      <c r="BI86" s="39">
        <v>15072.7</v>
      </c>
      <c r="BJ86" s="39">
        <v>15253.8</v>
      </c>
    </row>
    <row r="87" spans="1:62" ht="17.25" thickBot="1" thickTop="1">
      <c r="A87" s="48">
        <v>5</v>
      </c>
      <c r="B87" s="56">
        <f>MATCH(D87,'[1]age5f'!$B$3:$B$176,0)</f>
        <v>65</v>
      </c>
      <c r="C87" s="57" t="str">
        <f>INDEX('[1]age5f'!$D$3:$D$176,MATCH(D87,'[1]age5f'!$B$3:$B$176,0))</f>
        <v>15_64</v>
      </c>
      <c r="D87" s="55" t="s">
        <v>179</v>
      </c>
      <c r="E87" s="56">
        <f>MATCH(G87,'[3]sex'!$B$3:$B$176,0)</f>
        <v>3</v>
      </c>
      <c r="F87" s="57" t="str">
        <f>INDEX('[3]sex'!$D$3:$D$176,MATCH(G87,'[3]sex'!$B$3:$B$176,0))</f>
        <v>both_s</v>
      </c>
      <c r="G87" s="40" t="s">
        <v>165</v>
      </c>
      <c r="H87" s="54">
        <f>MATCH(J87,'[5]world'!$B$3:$B$346,0)</f>
        <v>2</v>
      </c>
      <c r="I87" s="27" t="str">
        <f>INDEX('[4]world'!$D$3:$D$346,MATCH(J87,'[4]world'!$B$3:$B$346,0))</f>
        <v>AUT</v>
      </c>
      <c r="J87" s="38" t="s">
        <v>126</v>
      </c>
      <c r="K87" s="39">
        <v>4632.6</v>
      </c>
      <c r="L87" s="39">
        <v>4617.1</v>
      </c>
      <c r="M87" s="39">
        <v>4615.1</v>
      </c>
      <c r="N87" s="39">
        <v>4620.3</v>
      </c>
      <c r="O87" s="39">
        <v>4618.9</v>
      </c>
      <c r="P87" s="39">
        <v>4614.6</v>
      </c>
      <c r="Q87" s="39">
        <v>4613.5</v>
      </c>
      <c r="R87" s="39">
        <v>4615.1</v>
      </c>
      <c r="S87" s="39">
        <v>4608.4</v>
      </c>
      <c r="T87" s="39">
        <v>4597.5</v>
      </c>
      <c r="U87" s="39">
        <v>4596.8</v>
      </c>
      <c r="V87" s="39">
        <v>4610.4</v>
      </c>
      <c r="W87" s="39">
        <v>4639.4</v>
      </c>
      <c r="X87" s="39">
        <v>4675.1</v>
      </c>
      <c r="Y87" s="39">
        <v>4692.9</v>
      </c>
      <c r="Z87" s="39">
        <v>4691.1</v>
      </c>
      <c r="AA87" s="39">
        <v>4706.6</v>
      </c>
      <c r="AB87" s="39">
        <v>4740.5</v>
      </c>
      <c r="AC87" s="39">
        <v>4771.4</v>
      </c>
      <c r="AD87" s="39">
        <v>4800.8</v>
      </c>
      <c r="AE87" s="39">
        <v>4845.1</v>
      </c>
      <c r="AF87" s="39">
        <v>4913.3</v>
      </c>
      <c r="AG87" s="39">
        <v>4977.6</v>
      </c>
      <c r="AH87" s="39">
        <v>5031.5</v>
      </c>
      <c r="AI87" s="39">
        <v>5080.1</v>
      </c>
      <c r="AJ87" s="39">
        <v>5107.4</v>
      </c>
      <c r="AK87" s="39">
        <v>5120.8</v>
      </c>
      <c r="AL87" s="39">
        <v>5126</v>
      </c>
      <c r="AM87" s="39">
        <v>5129</v>
      </c>
      <c r="AN87" s="39">
        <v>5148.4</v>
      </c>
      <c r="AO87" s="39">
        <v>5185.7</v>
      </c>
      <c r="AP87" s="39">
        <v>5233.3</v>
      </c>
      <c r="AQ87" s="39">
        <v>5284.3</v>
      </c>
      <c r="AR87" s="39">
        <v>5319.5</v>
      </c>
      <c r="AS87" s="39">
        <v>5329.9</v>
      </c>
      <c r="AT87" s="39">
        <v>5330</v>
      </c>
      <c r="AU87" s="39">
        <v>5336</v>
      </c>
      <c r="AV87" s="39">
        <v>5347.2</v>
      </c>
      <c r="AW87" s="39">
        <v>5361.4</v>
      </c>
      <c r="AX87" s="39">
        <v>5383.3</v>
      </c>
      <c r="AY87" s="39">
        <v>5410.3</v>
      </c>
      <c r="AZ87" s="39">
        <v>5446.2</v>
      </c>
      <c r="BA87" s="39">
        <v>5489.6</v>
      </c>
      <c r="BB87" s="39">
        <v>5531.2</v>
      </c>
      <c r="BC87" s="39">
        <v>5561.1</v>
      </c>
      <c r="BD87" s="39">
        <v>5577.2</v>
      </c>
      <c r="BE87" s="39">
        <v>5586.6</v>
      </c>
      <c r="BF87" s="39">
        <v>5602.6</v>
      </c>
      <c r="BG87" s="39">
        <v>5629.4</v>
      </c>
      <c r="BH87" s="39">
        <v>5648.6</v>
      </c>
      <c r="BI87" s="39">
        <v>5671.9</v>
      </c>
      <c r="BJ87" s="39">
        <v>5705.1</v>
      </c>
    </row>
    <row r="88" spans="1:62" ht="17.25" thickBot="1" thickTop="1">
      <c r="A88" s="48">
        <v>5</v>
      </c>
      <c r="B88" s="56">
        <f>MATCH(D88,'[1]age5f'!$B$3:$B$176,0)</f>
        <v>65</v>
      </c>
      <c r="C88" s="57" t="str">
        <f>INDEX('[1]age5f'!$D$3:$D$176,MATCH(D88,'[1]age5f'!$B$3:$B$176,0))</f>
        <v>15_64</v>
      </c>
      <c r="D88" s="53" t="s">
        <v>179</v>
      </c>
      <c r="E88" s="56">
        <f>MATCH(G88,'[3]sex'!$B$3:$B$176,0)</f>
        <v>3</v>
      </c>
      <c r="F88" s="57" t="str">
        <f>INDEX('[3]sex'!$D$3:$D$176,MATCH(G88,'[3]sex'!$B$3:$B$176,0))</f>
        <v>both_s</v>
      </c>
      <c r="G88" s="40" t="s">
        <v>165</v>
      </c>
      <c r="H88" s="54">
        <f>MATCH(J88,'[5]world'!$B$3:$B$346,0)</f>
        <v>4</v>
      </c>
      <c r="I88" s="27" t="str">
        <f>INDEX('[4]world'!$D$3:$D$346,MATCH(J88,'[4]world'!$B$3:$B$346,0))</f>
        <v>BG</v>
      </c>
      <c r="J88" s="38" t="s">
        <v>127</v>
      </c>
      <c r="K88" s="39">
        <v>5904</v>
      </c>
      <c r="L88" s="39">
        <v>5891</v>
      </c>
      <c r="M88" s="39">
        <v>5891</v>
      </c>
      <c r="N88" s="39">
        <v>5926.8</v>
      </c>
      <c r="O88" s="39">
        <v>5971.8</v>
      </c>
      <c r="P88" s="39">
        <v>6008.9</v>
      </c>
      <c r="Q88" s="39">
        <v>6030.3</v>
      </c>
      <c r="R88" s="39">
        <v>6048.4</v>
      </c>
      <c r="S88" s="39">
        <v>6064.9</v>
      </c>
      <c r="T88" s="39">
        <v>6079.9</v>
      </c>
      <c r="U88" s="39">
        <v>6084.6</v>
      </c>
      <c r="V88" s="39">
        <v>6098.5</v>
      </c>
      <c r="W88" s="39">
        <v>6132.4</v>
      </c>
      <c r="X88" s="39">
        <v>6165.8</v>
      </c>
      <c r="Y88" s="39">
        <v>6208.6</v>
      </c>
      <c r="Z88" s="39">
        <v>6258.8</v>
      </c>
      <c r="AA88" s="39">
        <v>6305</v>
      </c>
      <c r="AB88" s="39">
        <v>6348.5</v>
      </c>
      <c r="AC88" s="39">
        <v>6385.9</v>
      </c>
      <c r="AD88" s="39">
        <v>6423.9</v>
      </c>
      <c r="AE88" s="39">
        <v>6471</v>
      </c>
      <c r="AF88" s="39">
        <v>6501.4</v>
      </c>
      <c r="AG88" s="39">
        <v>6535.2</v>
      </c>
      <c r="AH88" s="39">
        <v>6586.2</v>
      </c>
      <c r="AI88" s="39">
        <v>6626.9</v>
      </c>
      <c r="AJ88" s="39">
        <v>6646.7</v>
      </c>
      <c r="AK88" s="39">
        <v>6650.3</v>
      </c>
      <c r="AL88" s="39">
        <v>6653.6</v>
      </c>
      <c r="AM88" s="39">
        <v>6665.8</v>
      </c>
      <c r="AN88" s="39">
        <v>6674.5</v>
      </c>
      <c r="AO88" s="39">
        <v>6673.8</v>
      </c>
      <c r="AP88" s="39">
        <v>6675</v>
      </c>
      <c r="AQ88" s="39">
        <v>6681.9</v>
      </c>
      <c r="AR88" s="39">
        <v>6693.5</v>
      </c>
      <c r="AS88" s="39">
        <v>6702.7</v>
      </c>
      <c r="AT88" s="39">
        <v>6703.8</v>
      </c>
      <c r="AU88" s="39">
        <v>6703.2</v>
      </c>
      <c r="AV88" s="39">
        <v>6706.1</v>
      </c>
      <c r="AW88" s="39">
        <v>6708.7</v>
      </c>
      <c r="AX88" s="39">
        <v>6715.1</v>
      </c>
      <c r="AY88" s="39">
        <v>6723.9</v>
      </c>
      <c r="AZ88" s="39">
        <v>6743.3</v>
      </c>
      <c r="BA88" s="39">
        <v>6774.4</v>
      </c>
      <c r="BB88" s="39">
        <v>6804.8</v>
      </c>
      <c r="BC88" s="39">
        <v>6835.2</v>
      </c>
      <c r="BD88" s="39">
        <v>6878.9</v>
      </c>
      <c r="BE88" s="39">
        <v>6941.5</v>
      </c>
      <c r="BF88" s="39">
        <v>7011.7</v>
      </c>
      <c r="BG88" s="39">
        <v>7074.1</v>
      </c>
      <c r="BH88" s="39">
        <v>7124.5</v>
      </c>
      <c r="BI88" s="39">
        <v>7179.7</v>
      </c>
      <c r="BJ88" s="39">
        <v>7225.3</v>
      </c>
    </row>
    <row r="89" spans="1:62" ht="17.25" thickBot="1" thickTop="1">
      <c r="A89" s="48">
        <v>5</v>
      </c>
      <c r="B89" s="56">
        <f>MATCH(D89,'[1]age5f'!$B$3:$B$176,0)</f>
        <v>65</v>
      </c>
      <c r="C89" s="57" t="str">
        <f>INDEX('[1]age5f'!$D$3:$D$176,MATCH(D89,'[1]age5f'!$B$3:$B$176,0))</f>
        <v>15_64</v>
      </c>
      <c r="D89" s="55" t="s">
        <v>179</v>
      </c>
      <c r="E89" s="56">
        <f>MATCH(G89,'[3]sex'!$B$3:$B$176,0)</f>
        <v>3</v>
      </c>
      <c r="F89" s="57" t="str">
        <f>INDEX('[3]sex'!$D$3:$D$176,MATCH(G89,'[3]sex'!$B$3:$B$176,0))</f>
        <v>both_s</v>
      </c>
      <c r="G89" s="40" t="s">
        <v>165</v>
      </c>
      <c r="H89" s="54">
        <f>MATCH(J89,'[5]world'!$B$3:$B$346,0)</f>
        <v>17</v>
      </c>
      <c r="I89" s="27" t="str">
        <f>INDEX('[4]world'!$D$3:$D$346,MATCH(J89,'[4]world'!$B$3:$B$346,0))</f>
        <v>CA</v>
      </c>
      <c r="J89" s="38" t="s">
        <v>128</v>
      </c>
      <c r="K89" s="39">
        <v>10727.5</v>
      </c>
      <c r="L89" s="39">
        <v>10903.3</v>
      </c>
      <c r="M89" s="39">
        <v>11106.5</v>
      </c>
      <c r="N89" s="39">
        <v>11321.6</v>
      </c>
      <c r="O89" s="39">
        <v>11577.6</v>
      </c>
      <c r="P89" s="39">
        <v>11850.5</v>
      </c>
      <c r="Q89" s="39">
        <v>12204.6</v>
      </c>
      <c r="R89" s="39">
        <v>12548.4</v>
      </c>
      <c r="S89" s="39">
        <v>12876.4</v>
      </c>
      <c r="T89" s="39">
        <v>13191.4</v>
      </c>
      <c r="U89" s="39">
        <v>13513</v>
      </c>
      <c r="V89" s="39">
        <v>13766.4</v>
      </c>
      <c r="W89" s="39">
        <v>14072</v>
      </c>
      <c r="X89" s="39">
        <v>14397.5</v>
      </c>
      <c r="Y89" s="39">
        <v>14760.2</v>
      </c>
      <c r="Z89" s="39">
        <v>15126.3</v>
      </c>
      <c r="AA89" s="39">
        <v>15466.6</v>
      </c>
      <c r="AB89" s="39">
        <v>15770.4</v>
      </c>
      <c r="AC89" s="39">
        <v>16053.6</v>
      </c>
      <c r="AD89" s="39">
        <v>16326</v>
      </c>
      <c r="AE89" s="39">
        <v>16636.9</v>
      </c>
      <c r="AF89" s="39">
        <v>16910.3</v>
      </c>
      <c r="AG89" s="39">
        <v>17150</v>
      </c>
      <c r="AH89" s="39">
        <v>17344.5</v>
      </c>
      <c r="AI89" s="39">
        <v>17525.2</v>
      </c>
      <c r="AJ89" s="39">
        <v>17689.1</v>
      </c>
      <c r="AK89" s="39">
        <v>17878.1</v>
      </c>
      <c r="AL89" s="39">
        <v>18082</v>
      </c>
      <c r="AM89" s="39">
        <v>18288.2</v>
      </c>
      <c r="AN89" s="39">
        <v>18594.2</v>
      </c>
      <c r="AO89" s="39">
        <v>18837.3</v>
      </c>
      <c r="AP89" s="39">
        <v>19029.4</v>
      </c>
      <c r="AQ89" s="39">
        <v>19207.6</v>
      </c>
      <c r="AR89" s="39">
        <v>19392.6</v>
      </c>
      <c r="AS89" s="39">
        <v>19605.2</v>
      </c>
      <c r="AT89" s="39">
        <v>19821.3</v>
      </c>
      <c r="AU89" s="39">
        <v>20045.2</v>
      </c>
      <c r="AV89" s="39">
        <v>20273.7</v>
      </c>
      <c r="AW89" s="39">
        <v>20472.3</v>
      </c>
      <c r="AX89" s="39">
        <v>20696.3</v>
      </c>
      <c r="AY89" s="39">
        <v>20950.3</v>
      </c>
      <c r="AZ89" s="39">
        <v>21242.4</v>
      </c>
      <c r="BA89" s="39">
        <v>21532.4</v>
      </c>
      <c r="BB89" s="39">
        <v>21779.6</v>
      </c>
      <c r="BC89" s="39">
        <v>22044.6</v>
      </c>
      <c r="BD89" s="39">
        <v>22326.8</v>
      </c>
      <c r="BE89" s="39">
        <v>22599.5</v>
      </c>
      <c r="BF89" s="39">
        <v>22877.9</v>
      </c>
      <c r="BG89" s="39">
        <v>23152.4</v>
      </c>
      <c r="BH89" s="39">
        <v>23424.1</v>
      </c>
      <c r="BI89" s="39">
        <v>23672.5</v>
      </c>
      <c r="BJ89" s="39">
        <v>23605.1</v>
      </c>
    </row>
    <row r="90" spans="1:62" ht="17.25" thickBot="1" thickTop="1">
      <c r="A90" s="48">
        <v>5</v>
      </c>
      <c r="B90" s="56">
        <f>MATCH(D90,'[1]age5f'!$B$3:$B$176,0)</f>
        <v>65</v>
      </c>
      <c r="C90" s="57" t="str">
        <f>INDEX('[1]age5f'!$D$3:$D$176,MATCH(D90,'[1]age5f'!$B$3:$B$176,0))</f>
        <v>15_64</v>
      </c>
      <c r="D90" s="53" t="s">
        <v>179</v>
      </c>
      <c r="E90" s="56">
        <f>MATCH(G90,'[3]sex'!$B$3:$B$176,0)</f>
        <v>3</v>
      </c>
      <c r="F90" s="57" t="str">
        <f>INDEX('[3]sex'!$D$3:$D$176,MATCH(G90,'[3]sex'!$B$3:$B$176,0))</f>
        <v>both_s</v>
      </c>
      <c r="G90" s="40" t="s">
        <v>165</v>
      </c>
      <c r="H90" s="54">
        <f>MATCH(J90,'[5]world'!$B$3:$B$346,0)</f>
        <v>173</v>
      </c>
      <c r="I90" s="27" t="str">
        <f>INDEX('[4]world'!$D$3:$D$346,MATCH(J90,'[4]world'!$B$3:$B$346,0))</f>
        <v>Chili</v>
      </c>
      <c r="J90" s="38" t="s">
        <v>129</v>
      </c>
      <c r="K90" s="39">
        <v>4259.3</v>
      </c>
      <c r="L90" s="39">
        <v>4350.9</v>
      </c>
      <c r="M90" s="39">
        <v>4442.6</v>
      </c>
      <c r="N90" s="39">
        <v>4534.2</v>
      </c>
      <c r="O90" s="39">
        <v>4625.9</v>
      </c>
      <c r="P90" s="39">
        <v>4717.6</v>
      </c>
      <c r="Q90" s="39">
        <v>4831.8</v>
      </c>
      <c r="R90" s="39">
        <v>4946</v>
      </c>
      <c r="S90" s="39">
        <v>5060.2</v>
      </c>
      <c r="T90" s="39">
        <v>5174.4</v>
      </c>
      <c r="U90" s="39">
        <v>5288.6</v>
      </c>
      <c r="V90" s="39">
        <v>5433</v>
      </c>
      <c r="W90" s="39">
        <v>5577.3</v>
      </c>
      <c r="X90" s="39">
        <v>5721.7</v>
      </c>
      <c r="Y90" s="39">
        <v>5866</v>
      </c>
      <c r="Z90" s="39">
        <v>6010.4</v>
      </c>
      <c r="AA90" s="39">
        <v>6181.2</v>
      </c>
      <c r="AB90" s="39">
        <v>6352</v>
      </c>
      <c r="AC90" s="39">
        <v>6522.8</v>
      </c>
      <c r="AD90" s="39">
        <v>6693.6</v>
      </c>
      <c r="AE90" s="39">
        <v>6864.5</v>
      </c>
      <c r="AF90" s="39">
        <v>7024.3</v>
      </c>
      <c r="AG90" s="39">
        <v>7184</v>
      </c>
      <c r="AH90" s="39">
        <v>7343.8</v>
      </c>
      <c r="AI90" s="39">
        <v>7503.6</v>
      </c>
      <c r="AJ90" s="39">
        <v>7663.4</v>
      </c>
      <c r="AK90" s="39">
        <v>7817.9</v>
      </c>
      <c r="AL90" s="39">
        <v>7972.3</v>
      </c>
      <c r="AM90" s="39">
        <v>8126.8</v>
      </c>
      <c r="AN90" s="39">
        <v>8281.2</v>
      </c>
      <c r="AO90" s="39">
        <v>8435.6</v>
      </c>
      <c r="AP90" s="39">
        <v>8585.1</v>
      </c>
      <c r="AQ90" s="39">
        <v>8734.6</v>
      </c>
      <c r="AR90" s="39">
        <v>8884</v>
      </c>
      <c r="AS90" s="39">
        <v>9033.5</v>
      </c>
      <c r="AT90" s="39">
        <v>9182.9</v>
      </c>
      <c r="AU90" s="39">
        <v>9349.2</v>
      </c>
      <c r="AV90" s="39">
        <v>9515.5</v>
      </c>
      <c r="AW90" s="39">
        <v>9681.8</v>
      </c>
      <c r="AX90" s="39">
        <v>9848</v>
      </c>
      <c r="AY90" s="39">
        <v>10014.3</v>
      </c>
      <c r="AZ90" s="39">
        <v>10196</v>
      </c>
      <c r="BA90" s="39">
        <v>10377.8</v>
      </c>
      <c r="BB90" s="39">
        <v>10559.5</v>
      </c>
      <c r="BC90" s="39">
        <v>10741.3</v>
      </c>
      <c r="BD90" s="39">
        <v>10923</v>
      </c>
      <c r="BE90" s="39">
        <v>11086</v>
      </c>
      <c r="BF90" s="39">
        <v>11248.9</v>
      </c>
      <c r="BG90" s="39">
        <v>11411.9</v>
      </c>
      <c r="BH90" s="39">
        <v>11574.8</v>
      </c>
      <c r="BI90" s="39">
        <v>11737.8</v>
      </c>
      <c r="BJ90" s="39">
        <v>11846.9</v>
      </c>
    </row>
    <row r="91" spans="1:62" ht="17.25" thickBot="1" thickTop="1">
      <c r="A91" s="48">
        <v>5</v>
      </c>
      <c r="B91" s="56">
        <f>MATCH(D91,'[1]age5f'!$B$3:$B$176,0)</f>
        <v>65</v>
      </c>
      <c r="C91" s="57" t="str">
        <f>INDEX('[1]age5f'!$D$3:$D$176,MATCH(D91,'[1]age5f'!$B$3:$B$176,0))</f>
        <v>15_64</v>
      </c>
      <c r="D91" s="55" t="s">
        <v>179</v>
      </c>
      <c r="E91" s="56">
        <f>MATCH(G91,'[3]sex'!$B$3:$B$176,0)</f>
        <v>3</v>
      </c>
      <c r="F91" s="57" t="str">
        <f>INDEX('[3]sex'!$D$3:$D$176,MATCH(G91,'[3]sex'!$B$3:$B$176,0))</f>
        <v>both_s</v>
      </c>
      <c r="G91" s="40" t="s">
        <v>165</v>
      </c>
      <c r="H91" s="54">
        <f>MATCH(J91,'[5]world'!$B$3:$B$346,0)</f>
        <v>44</v>
      </c>
      <c r="I91" s="27" t="str">
        <f>INDEX('[4]world'!$D$3:$D$346,MATCH(J91,'[4]world'!$B$3:$B$346,0))</f>
        <v>Che</v>
      </c>
      <c r="J91" s="38" t="s">
        <v>130</v>
      </c>
      <c r="K91" s="39">
        <v>6237.4</v>
      </c>
      <c r="L91" s="39">
        <v>6254.5</v>
      </c>
      <c r="M91" s="39">
        <v>6321.9</v>
      </c>
      <c r="N91" s="39">
        <v>6384.4</v>
      </c>
      <c r="O91" s="39">
        <v>6435.5</v>
      </c>
      <c r="P91" s="39">
        <v>6477.7</v>
      </c>
      <c r="Q91" s="39">
        <v>6518</v>
      </c>
      <c r="R91" s="39">
        <v>6551.6</v>
      </c>
      <c r="S91" s="39">
        <v>6578</v>
      </c>
      <c r="T91" s="39">
        <v>6599.5</v>
      </c>
      <c r="U91" s="39">
        <v>6571.6</v>
      </c>
      <c r="V91" s="39">
        <v>6540.8</v>
      </c>
      <c r="W91" s="39">
        <v>6550.7</v>
      </c>
      <c r="X91" s="39">
        <v>6552</v>
      </c>
      <c r="Y91" s="39">
        <v>6539.1</v>
      </c>
      <c r="Z91" s="39">
        <v>6519.3</v>
      </c>
      <c r="AA91" s="39">
        <v>6503.4</v>
      </c>
      <c r="AB91" s="39">
        <v>6491.1</v>
      </c>
      <c r="AC91" s="39">
        <v>6487.6</v>
      </c>
      <c r="AD91" s="39">
        <v>6497.3</v>
      </c>
      <c r="AE91" s="39">
        <v>6506.9</v>
      </c>
      <c r="AF91" s="39">
        <v>6534.5</v>
      </c>
      <c r="AG91" s="39">
        <v>6587</v>
      </c>
      <c r="AH91" s="39">
        <v>6640.7</v>
      </c>
      <c r="AI91" s="39">
        <v>6679.8</v>
      </c>
      <c r="AJ91" s="39">
        <v>6697.6</v>
      </c>
      <c r="AK91" s="39">
        <v>6707.3</v>
      </c>
      <c r="AL91" s="39">
        <v>6720.5</v>
      </c>
      <c r="AM91" s="39">
        <v>6747.5</v>
      </c>
      <c r="AN91" s="39">
        <v>6791.4</v>
      </c>
      <c r="AO91" s="39">
        <v>6822.1</v>
      </c>
      <c r="AP91" s="39">
        <v>6851.8</v>
      </c>
      <c r="AQ91" s="39">
        <v>6904.8</v>
      </c>
      <c r="AR91" s="39">
        <v>6957.1</v>
      </c>
      <c r="AS91" s="39">
        <v>7005.1</v>
      </c>
      <c r="AT91" s="39">
        <v>7042.4</v>
      </c>
      <c r="AU91" s="39">
        <v>7067</v>
      </c>
      <c r="AV91" s="39">
        <v>7090.2</v>
      </c>
      <c r="AW91" s="39">
        <v>7114.5</v>
      </c>
      <c r="AX91" s="39">
        <v>7139.8</v>
      </c>
      <c r="AY91" s="39">
        <v>7166</v>
      </c>
      <c r="AZ91" s="39">
        <v>7174.6</v>
      </c>
      <c r="BA91" s="39">
        <v>7182.8</v>
      </c>
      <c r="BB91" s="39">
        <v>7214.7</v>
      </c>
      <c r="BC91" s="39">
        <v>7246.4</v>
      </c>
      <c r="BD91" s="39">
        <v>7276.2</v>
      </c>
      <c r="BE91" s="39">
        <v>7309.3</v>
      </c>
      <c r="BF91" s="39">
        <v>7358.3</v>
      </c>
      <c r="BG91" s="39">
        <v>7411.4</v>
      </c>
      <c r="BH91" s="39">
        <v>7422.5</v>
      </c>
      <c r="BI91" s="39">
        <v>7396.2</v>
      </c>
      <c r="BJ91" s="39">
        <v>7257.7</v>
      </c>
    </row>
    <row r="92" spans="1:62" ht="17.25" thickBot="1" thickTop="1">
      <c r="A92" s="48">
        <v>5</v>
      </c>
      <c r="B92" s="56">
        <f>MATCH(D92,'[1]age5f'!$B$3:$B$176,0)</f>
        <v>65</v>
      </c>
      <c r="C92" s="57" t="str">
        <f>INDEX('[1]age5f'!$D$3:$D$176,MATCH(D92,'[1]age5f'!$B$3:$B$176,0))</f>
        <v>15_64</v>
      </c>
      <c r="D92" s="53" t="s">
        <v>179</v>
      </c>
      <c r="E92" s="56">
        <f>MATCH(G92,'[3]sex'!$B$3:$B$176,0)</f>
        <v>3</v>
      </c>
      <c r="F92" s="57" t="str">
        <f>INDEX('[3]sex'!$D$3:$D$176,MATCH(G92,'[3]sex'!$B$3:$B$176,0))</f>
        <v>both_s</v>
      </c>
      <c r="G92" s="40" t="s">
        <v>165</v>
      </c>
      <c r="H92" s="54">
        <f>MATCH(J92,'[5]world'!$B$3:$B$346,0)</f>
        <v>13</v>
      </c>
      <c r="I92" s="27" t="str">
        <f>INDEX('[4]world'!$D$3:$D$346,MATCH(J92,'[4]world'!$B$3:$B$346,0))</f>
        <v>DK</v>
      </c>
      <c r="J92" s="38" t="s">
        <v>131</v>
      </c>
      <c r="K92" s="39">
        <v>2940</v>
      </c>
      <c r="L92" s="39">
        <v>2975.6</v>
      </c>
      <c r="M92" s="39">
        <v>3012</v>
      </c>
      <c r="N92" s="39">
        <v>3042.3</v>
      </c>
      <c r="O92" s="39">
        <v>3065.7</v>
      </c>
      <c r="P92" s="39">
        <v>3084.8</v>
      </c>
      <c r="Q92" s="39">
        <v>3101.7</v>
      </c>
      <c r="R92" s="39">
        <v>3118.4</v>
      </c>
      <c r="S92" s="39">
        <v>3133.6</v>
      </c>
      <c r="T92" s="39">
        <v>3150</v>
      </c>
      <c r="U92" s="39">
        <v>3175.8</v>
      </c>
      <c r="V92" s="39">
        <v>3196.9</v>
      </c>
      <c r="W92" s="39">
        <v>3209.9</v>
      </c>
      <c r="X92" s="39">
        <v>3225.4</v>
      </c>
      <c r="Y92" s="39">
        <v>3235.5</v>
      </c>
      <c r="Z92" s="39">
        <v>3238.9</v>
      </c>
      <c r="AA92" s="39">
        <v>3245.2</v>
      </c>
      <c r="AB92" s="39">
        <v>3258</v>
      </c>
      <c r="AC92" s="39">
        <v>3275</v>
      </c>
      <c r="AD92" s="39">
        <v>3295.4</v>
      </c>
      <c r="AE92" s="39">
        <v>3316.8</v>
      </c>
      <c r="AF92" s="39">
        <v>3339.2</v>
      </c>
      <c r="AG92" s="39">
        <v>3360</v>
      </c>
      <c r="AH92" s="39">
        <v>3375.2</v>
      </c>
      <c r="AI92" s="39">
        <v>3387.8</v>
      </c>
      <c r="AJ92" s="39">
        <v>3399.3</v>
      </c>
      <c r="AK92" s="39">
        <v>3412.6</v>
      </c>
      <c r="AL92" s="39">
        <v>3429</v>
      </c>
      <c r="AM92" s="39">
        <v>3440.7</v>
      </c>
      <c r="AN92" s="39">
        <v>3449.5</v>
      </c>
      <c r="AO92" s="39">
        <v>3462.6</v>
      </c>
      <c r="AP92" s="39">
        <v>3477</v>
      </c>
      <c r="AQ92" s="39">
        <v>3489</v>
      </c>
      <c r="AR92" s="39">
        <v>3500.5</v>
      </c>
      <c r="AS92" s="39">
        <v>3511.2</v>
      </c>
      <c r="AT92" s="39">
        <v>3526</v>
      </c>
      <c r="AU92" s="39">
        <v>3540.5</v>
      </c>
      <c r="AV92" s="39">
        <v>3548.2</v>
      </c>
      <c r="AW92" s="39">
        <v>3553.3</v>
      </c>
      <c r="AX92" s="39">
        <v>3557</v>
      </c>
      <c r="AY92" s="39">
        <v>3560.7</v>
      </c>
      <c r="AZ92" s="39">
        <v>3565.7</v>
      </c>
      <c r="BA92" s="39">
        <v>3570.3</v>
      </c>
      <c r="BB92" s="39">
        <v>3573.8</v>
      </c>
      <c r="BC92" s="39">
        <v>3578.1</v>
      </c>
      <c r="BD92" s="39">
        <v>3584.7</v>
      </c>
      <c r="BE92" s="39">
        <v>3593.4</v>
      </c>
      <c r="BF92" s="39">
        <v>3605.5</v>
      </c>
      <c r="BG92" s="39">
        <v>3620.3</v>
      </c>
      <c r="BH92" s="39">
        <v>3629.2</v>
      </c>
      <c r="BI92" s="39">
        <v>3631.2</v>
      </c>
      <c r="BJ92" s="39">
        <v>3624.2</v>
      </c>
    </row>
    <row r="93" spans="1:62" ht="17.25" thickBot="1" thickTop="1">
      <c r="A93" s="48">
        <v>5</v>
      </c>
      <c r="B93" s="56">
        <f>MATCH(D93,'[1]age5f'!$B$3:$B$176,0)</f>
        <v>65</v>
      </c>
      <c r="C93" s="57" t="str">
        <f>INDEX('[1]age5f'!$D$3:$D$176,MATCH(D93,'[1]age5f'!$B$3:$B$176,0))</f>
        <v>15_64</v>
      </c>
      <c r="D93" s="55" t="s">
        <v>179</v>
      </c>
      <c r="E93" s="56">
        <f>MATCH(G93,'[3]sex'!$B$3:$B$176,0)</f>
        <v>3</v>
      </c>
      <c r="F93" s="57" t="str">
        <f>INDEX('[3]sex'!$D$3:$D$176,MATCH(G93,'[3]sex'!$B$3:$B$176,0))</f>
        <v>both_s</v>
      </c>
      <c r="G93" s="40" t="s">
        <v>165</v>
      </c>
      <c r="H93" s="54">
        <f>MATCH(J93,'[5]world'!$B$3:$B$346,0)</f>
        <v>48</v>
      </c>
      <c r="I93" s="27" t="str">
        <f>INDEX('[4]world'!$D$3:$D$346,MATCH(J93,'[4]world'!$B$3:$B$346,0))</f>
        <v>Est</v>
      </c>
      <c r="J93" s="38" t="s">
        <v>132</v>
      </c>
      <c r="K93" s="39">
        <v>812.5</v>
      </c>
      <c r="L93" s="39">
        <v>821</v>
      </c>
      <c r="M93" s="39">
        <v>829.2</v>
      </c>
      <c r="N93" s="39">
        <v>837.4</v>
      </c>
      <c r="O93" s="39">
        <v>845.8</v>
      </c>
      <c r="P93" s="39">
        <v>854.7</v>
      </c>
      <c r="Q93" s="39">
        <v>864.1</v>
      </c>
      <c r="R93" s="39">
        <v>873.9</v>
      </c>
      <c r="S93" s="39">
        <v>884</v>
      </c>
      <c r="T93" s="39">
        <v>894</v>
      </c>
      <c r="U93" s="39">
        <v>901</v>
      </c>
      <c r="V93" s="39">
        <v>910</v>
      </c>
      <c r="W93" s="39">
        <v>918.2</v>
      </c>
      <c r="X93" s="39">
        <v>926.5</v>
      </c>
      <c r="Y93" s="39">
        <v>934.5</v>
      </c>
      <c r="Z93" s="39">
        <v>941.8</v>
      </c>
      <c r="AA93" s="39">
        <v>948.9</v>
      </c>
      <c r="AB93" s="39">
        <v>955.9</v>
      </c>
      <c r="AC93" s="39">
        <v>962.4</v>
      </c>
      <c r="AD93" s="39">
        <v>967.3</v>
      </c>
      <c r="AE93" s="39">
        <v>972.8</v>
      </c>
      <c r="AF93" s="39">
        <v>980.6</v>
      </c>
      <c r="AG93" s="39">
        <v>989.7</v>
      </c>
      <c r="AH93" s="39">
        <v>997.6</v>
      </c>
      <c r="AI93" s="39">
        <v>1005.2</v>
      </c>
      <c r="AJ93" s="39">
        <v>1014.4</v>
      </c>
      <c r="AK93" s="39">
        <v>1023.5</v>
      </c>
      <c r="AL93" s="39">
        <v>1031.5</v>
      </c>
      <c r="AM93" s="39">
        <v>1036.6</v>
      </c>
      <c r="AN93" s="39">
        <v>1038.4</v>
      </c>
      <c r="AO93" s="39">
        <v>1037.4</v>
      </c>
      <c r="AP93" s="39">
        <v>1031.2</v>
      </c>
      <c r="AQ93" s="39">
        <v>1011.3</v>
      </c>
      <c r="AR93" s="39">
        <v>984.1</v>
      </c>
      <c r="AS93" s="39">
        <v>962.5</v>
      </c>
      <c r="AT93" s="39">
        <v>945</v>
      </c>
      <c r="AU93" s="39">
        <v>931.6</v>
      </c>
      <c r="AV93" s="39">
        <v>922.5</v>
      </c>
      <c r="AW93" s="39">
        <v>917.3</v>
      </c>
      <c r="AX93" s="39">
        <v>915.8</v>
      </c>
      <c r="AY93" s="39">
        <v>916.2</v>
      </c>
      <c r="AZ93" s="39">
        <v>916.4</v>
      </c>
      <c r="BA93" s="39">
        <v>916.1</v>
      </c>
      <c r="BB93" s="39">
        <v>916.1</v>
      </c>
      <c r="BC93" s="39">
        <v>916.5</v>
      </c>
      <c r="BD93" s="39">
        <v>916.8</v>
      </c>
      <c r="BE93" s="39">
        <v>915.1</v>
      </c>
      <c r="BF93" s="39">
        <v>912.4</v>
      </c>
      <c r="BG93" s="39">
        <v>911</v>
      </c>
      <c r="BH93" s="39">
        <v>909.5</v>
      </c>
      <c r="BI93" s="39">
        <v>907.4</v>
      </c>
      <c r="BJ93" s="39">
        <v>905</v>
      </c>
    </row>
    <row r="94" spans="1:62" ht="17.25" thickBot="1" thickTop="1">
      <c r="A94" s="48">
        <v>5</v>
      </c>
      <c r="B94" s="56">
        <f>MATCH(D94,'[1]age5f'!$B$3:$B$176,0)</f>
        <v>65</v>
      </c>
      <c r="C94" s="57" t="str">
        <f>INDEX('[1]age5f'!$D$3:$D$176,MATCH(D94,'[1]age5f'!$B$3:$B$176,0))</f>
        <v>15_64</v>
      </c>
      <c r="D94" s="53" t="s">
        <v>179</v>
      </c>
      <c r="E94" s="56">
        <f>MATCH(G94,'[3]sex'!$B$3:$B$176,0)</f>
        <v>3</v>
      </c>
      <c r="F94" s="57" t="str">
        <f>INDEX('[3]sex'!$D$3:$D$176,MATCH(G94,'[3]sex'!$B$3:$B$176,0))</f>
        <v>both_s</v>
      </c>
      <c r="G94" s="40" t="s">
        <v>165</v>
      </c>
      <c r="H94" s="54">
        <f>MATCH(J94,'[5]world'!$B$3:$B$346,0)</f>
        <v>40</v>
      </c>
      <c r="I94" s="27" t="str">
        <f>INDEX('[4]world'!$D$3:$D$346,MATCH(J94,'[4]world'!$B$3:$B$346,0))</f>
        <v>Fin</v>
      </c>
      <c r="J94" s="38" t="s">
        <v>133</v>
      </c>
      <c r="K94" s="39">
        <v>2759.3</v>
      </c>
      <c r="L94" s="39">
        <v>2801</v>
      </c>
      <c r="M94" s="39">
        <v>2847.8</v>
      </c>
      <c r="N94" s="39">
        <v>2893.7</v>
      </c>
      <c r="O94" s="39">
        <v>2930.5</v>
      </c>
      <c r="P94" s="39">
        <v>2958.1</v>
      </c>
      <c r="Q94" s="39">
        <v>2984.1</v>
      </c>
      <c r="R94" s="39">
        <v>3014.4</v>
      </c>
      <c r="S94" s="39">
        <v>3042.1</v>
      </c>
      <c r="T94" s="39">
        <v>3051.1</v>
      </c>
      <c r="U94" s="39">
        <v>3050.8</v>
      </c>
      <c r="V94" s="39">
        <v>3070.3</v>
      </c>
      <c r="W94" s="39">
        <v>3103.9</v>
      </c>
      <c r="X94" s="39">
        <v>3132.7</v>
      </c>
      <c r="Y94" s="39">
        <v>3156.5</v>
      </c>
      <c r="Z94" s="39">
        <v>3174.2</v>
      </c>
      <c r="AA94" s="39">
        <v>3185.4</v>
      </c>
      <c r="AB94" s="39">
        <v>3195</v>
      </c>
      <c r="AC94" s="39">
        <v>3207.3</v>
      </c>
      <c r="AD94" s="39">
        <v>3220.8</v>
      </c>
      <c r="AE94" s="39">
        <v>3236.4</v>
      </c>
      <c r="AF94" s="39">
        <v>3257.5</v>
      </c>
      <c r="AG94" s="39">
        <v>3282</v>
      </c>
      <c r="AH94" s="39">
        <v>3304.9</v>
      </c>
      <c r="AI94" s="39">
        <v>3325.8</v>
      </c>
      <c r="AJ94" s="39">
        <v>3338.7</v>
      </c>
      <c r="AK94" s="39">
        <v>3343</v>
      </c>
      <c r="AL94" s="39">
        <v>3345.5</v>
      </c>
      <c r="AM94" s="39">
        <v>3344.9</v>
      </c>
      <c r="AN94" s="39">
        <v>3346.9</v>
      </c>
      <c r="AO94" s="39">
        <v>3355.8</v>
      </c>
      <c r="AP94" s="39">
        <v>3370</v>
      </c>
      <c r="AQ94" s="39">
        <v>3385</v>
      </c>
      <c r="AR94" s="39">
        <v>3396.3</v>
      </c>
      <c r="AS94" s="39">
        <v>3403.9</v>
      </c>
      <c r="AT94" s="39">
        <v>3409.7</v>
      </c>
      <c r="AU94" s="39">
        <v>3416.6</v>
      </c>
      <c r="AV94" s="39">
        <v>3427.1</v>
      </c>
      <c r="AW94" s="39">
        <v>3441.6</v>
      </c>
      <c r="AX94" s="39">
        <v>3455.4</v>
      </c>
      <c r="AY94" s="39">
        <v>3464.4</v>
      </c>
      <c r="AZ94" s="39">
        <v>3471.8</v>
      </c>
      <c r="BA94" s="39">
        <v>3478.3</v>
      </c>
      <c r="BB94" s="39">
        <v>3483.6</v>
      </c>
      <c r="BC94" s="39">
        <v>3488.8</v>
      </c>
      <c r="BD94" s="39">
        <v>3499.3</v>
      </c>
      <c r="BE94" s="39">
        <v>3507.3</v>
      </c>
      <c r="BF94" s="39">
        <v>3518.9</v>
      </c>
      <c r="BG94" s="39">
        <v>3536.9</v>
      </c>
      <c r="BH94" s="39">
        <v>3547.9</v>
      </c>
      <c r="BI94" s="39">
        <v>3549.6</v>
      </c>
      <c r="BJ94" s="39">
        <v>3539.6</v>
      </c>
    </row>
    <row r="95" spans="1:62" ht="17.25" thickBot="1" thickTop="1">
      <c r="A95" s="48">
        <v>5</v>
      </c>
      <c r="B95" s="56">
        <f>MATCH(D95,'[1]age5f'!$B$3:$B$176,0)</f>
        <v>65</v>
      </c>
      <c r="C95" s="57" t="str">
        <f>INDEX('[1]age5f'!$D$3:$D$176,MATCH(D95,'[1]age5f'!$B$3:$B$176,0))</f>
        <v>15_64</v>
      </c>
      <c r="D95" s="55" t="s">
        <v>179</v>
      </c>
      <c r="E95" s="56">
        <f>MATCH(G95,'[3]sex'!$B$3:$B$176,0)</f>
        <v>3</v>
      </c>
      <c r="F95" s="57" t="str">
        <f>INDEX('[3]sex'!$D$3:$D$176,MATCH(G95,'[3]sex'!$B$3:$B$176,0))</f>
        <v>both_s</v>
      </c>
      <c r="G95" s="40" t="s">
        <v>165</v>
      </c>
      <c r="H95" s="54">
        <f>MATCH(J95,'[5]world'!$B$3:$B$346,0)</f>
        <v>41</v>
      </c>
      <c r="I95" s="27" t="str">
        <f>INDEX('[4]world'!$D$3:$D$346,MATCH(J95,'[4]world'!$B$3:$B$346,0))</f>
        <v>FR</v>
      </c>
      <c r="J95" s="38" t="s">
        <v>134</v>
      </c>
      <c r="K95" s="39">
        <v>28320.3</v>
      </c>
      <c r="L95" s="39">
        <v>28552.6</v>
      </c>
      <c r="M95" s="39">
        <v>29137.7</v>
      </c>
      <c r="N95" s="39">
        <v>29736.3</v>
      </c>
      <c r="O95" s="39">
        <v>30072.7</v>
      </c>
      <c r="P95" s="39">
        <v>30368.5</v>
      </c>
      <c r="Q95" s="39">
        <v>30618.3</v>
      </c>
      <c r="R95" s="39">
        <v>30839.5</v>
      </c>
      <c r="S95" s="39">
        <v>31063.6</v>
      </c>
      <c r="T95" s="39">
        <v>31327.2</v>
      </c>
      <c r="U95" s="39">
        <v>31631.8</v>
      </c>
      <c r="V95" s="39">
        <v>31936.4</v>
      </c>
      <c r="W95" s="39">
        <v>32221.4</v>
      </c>
      <c r="X95" s="39">
        <v>32502.1</v>
      </c>
      <c r="Y95" s="39">
        <v>32768.9</v>
      </c>
      <c r="Z95" s="39">
        <v>32987.2</v>
      </c>
      <c r="AA95" s="39">
        <v>33214.9</v>
      </c>
      <c r="AB95" s="39">
        <v>33464.8</v>
      </c>
      <c r="AC95" s="39">
        <v>33702.4</v>
      </c>
      <c r="AD95" s="39">
        <v>33963.9</v>
      </c>
      <c r="AE95" s="39">
        <v>34320.4</v>
      </c>
      <c r="AF95" s="39">
        <v>34795.8</v>
      </c>
      <c r="AG95" s="39">
        <v>35285</v>
      </c>
      <c r="AH95" s="39">
        <v>35727.6</v>
      </c>
      <c r="AI95" s="39">
        <v>36130.4</v>
      </c>
      <c r="AJ95" s="39">
        <v>36404.6</v>
      </c>
      <c r="AK95" s="39">
        <v>36588.8</v>
      </c>
      <c r="AL95" s="39">
        <v>36804.7</v>
      </c>
      <c r="AM95" s="39">
        <v>37027.6</v>
      </c>
      <c r="AN95" s="39">
        <v>37226.7</v>
      </c>
      <c r="AO95" s="39">
        <v>37360.2</v>
      </c>
      <c r="AP95" s="39">
        <v>37438.7</v>
      </c>
      <c r="AQ95" s="39">
        <v>37527</v>
      </c>
      <c r="AR95" s="39">
        <v>37617.4</v>
      </c>
      <c r="AS95" s="39">
        <v>37695.4</v>
      </c>
      <c r="AT95" s="39">
        <v>37783.7</v>
      </c>
      <c r="AU95" s="39">
        <v>37883.9</v>
      </c>
      <c r="AV95" s="39">
        <v>37988.3</v>
      </c>
      <c r="AW95" s="39">
        <v>38085.4</v>
      </c>
      <c r="AX95" s="39">
        <v>38222.4</v>
      </c>
      <c r="AY95" s="39">
        <v>38427.7</v>
      </c>
      <c r="AZ95" s="39">
        <v>38671.3</v>
      </c>
      <c r="BA95" s="39">
        <v>38938.7</v>
      </c>
      <c r="BB95" s="39">
        <v>39222.5</v>
      </c>
      <c r="BC95" s="39">
        <v>39515.9</v>
      </c>
      <c r="BD95" s="39">
        <v>39820.8</v>
      </c>
      <c r="BE95" s="39">
        <v>40122.2</v>
      </c>
      <c r="BF95" s="39">
        <v>40365.1</v>
      </c>
      <c r="BG95" s="39">
        <v>40523.3</v>
      </c>
      <c r="BH95" s="39">
        <v>40644.5</v>
      </c>
      <c r="BI95" s="39">
        <v>40779.2</v>
      </c>
      <c r="BJ95" s="39">
        <v>40798.1</v>
      </c>
    </row>
    <row r="96" spans="1:62" ht="17.25" thickBot="1" thickTop="1">
      <c r="A96" s="48">
        <v>5</v>
      </c>
      <c r="B96" s="56">
        <f>MATCH(D96,'[1]age5f'!$B$3:$B$176,0)</f>
        <v>65</v>
      </c>
      <c r="C96" s="57" t="str">
        <f>INDEX('[1]age5f'!$D$3:$D$176,MATCH(D96,'[1]age5f'!$B$3:$B$176,0))</f>
        <v>15_64</v>
      </c>
      <c r="D96" s="53" t="s">
        <v>179</v>
      </c>
      <c r="E96" s="56">
        <f>MATCH(G96,'[3]sex'!$B$3:$B$176,0)</f>
        <v>3</v>
      </c>
      <c r="F96" s="57" t="str">
        <f>INDEX('[3]sex'!$D$3:$D$176,MATCH(G96,'[3]sex'!$B$3:$B$176,0))</f>
        <v>both_s</v>
      </c>
      <c r="G96" s="40" t="s">
        <v>165</v>
      </c>
      <c r="H96" s="54">
        <f>MATCH(J96,'[5]world'!$B$3:$B$346,0)</f>
        <v>10</v>
      </c>
      <c r="I96" s="27" t="str">
        <f>INDEX('[4]world'!$D$3:$D$346,MATCH(J96,'[4]world'!$B$3:$B$346,0))</f>
        <v>GER</v>
      </c>
      <c r="J96" s="38" t="s">
        <v>135</v>
      </c>
      <c r="K96" s="39">
        <v>37698</v>
      </c>
      <c r="L96" s="39">
        <v>37735</v>
      </c>
      <c r="M96" s="39">
        <v>37958</v>
      </c>
      <c r="N96" s="39">
        <v>38063</v>
      </c>
      <c r="O96" s="39">
        <v>38176</v>
      </c>
      <c r="P96" s="39">
        <v>38350</v>
      </c>
      <c r="Q96" s="39">
        <v>38410</v>
      </c>
      <c r="R96" s="39">
        <v>38141</v>
      </c>
      <c r="S96" s="39">
        <v>37987</v>
      </c>
      <c r="T96" s="39">
        <v>38219</v>
      </c>
      <c r="U96" s="39">
        <v>38602</v>
      </c>
      <c r="V96" s="39">
        <v>38967</v>
      </c>
      <c r="W96" s="39">
        <v>39223</v>
      </c>
      <c r="X96" s="39">
        <v>39509</v>
      </c>
      <c r="Y96" s="39">
        <v>39654</v>
      </c>
      <c r="Z96" s="39">
        <v>39606</v>
      </c>
      <c r="AA96" s="39">
        <v>39593</v>
      </c>
      <c r="AB96" s="39">
        <v>39732</v>
      </c>
      <c r="AC96" s="39">
        <v>39945</v>
      </c>
      <c r="AD96" s="39">
        <v>40287</v>
      </c>
      <c r="AE96" s="39">
        <v>40828</v>
      </c>
      <c r="AF96" s="39">
        <v>41427</v>
      </c>
      <c r="AG96" s="39">
        <v>41973</v>
      </c>
      <c r="AH96" s="39">
        <v>42389</v>
      </c>
      <c r="AI96" s="39">
        <v>42631</v>
      </c>
      <c r="AJ96" s="39">
        <v>42721</v>
      </c>
      <c r="AK96" s="39">
        <v>42776</v>
      </c>
      <c r="AL96" s="39">
        <v>42826</v>
      </c>
      <c r="AM96" s="39">
        <v>42959</v>
      </c>
      <c r="AN96" s="39">
        <v>43258</v>
      </c>
      <c r="AO96" s="39">
        <v>44250</v>
      </c>
      <c r="AP96" s="39">
        <v>55023.2</v>
      </c>
      <c r="AQ96" s="39">
        <v>55349.4</v>
      </c>
      <c r="AR96" s="39">
        <v>55613.3</v>
      </c>
      <c r="AS96" s="39">
        <v>55686.3</v>
      </c>
      <c r="AT96" s="39">
        <v>55774.5</v>
      </c>
      <c r="AU96" s="39">
        <v>55907.3</v>
      </c>
      <c r="AV96" s="39">
        <v>55980.3</v>
      </c>
      <c r="AW96" s="39">
        <v>55991</v>
      </c>
      <c r="AX96" s="39">
        <v>55952.4</v>
      </c>
      <c r="AY96" s="39">
        <v>55851.7</v>
      </c>
      <c r="AZ96" s="39">
        <v>55772</v>
      </c>
      <c r="BA96" s="39">
        <v>55719</v>
      </c>
      <c r="BB96" s="39">
        <v>55595.9</v>
      </c>
      <c r="BC96" s="39">
        <v>55359.2</v>
      </c>
      <c r="BD96" s="39">
        <v>55063.4</v>
      </c>
      <c r="BE96" s="39">
        <v>54746.2</v>
      </c>
      <c r="BF96" s="39">
        <v>54495.8</v>
      </c>
      <c r="BG96" s="39">
        <v>54275.8</v>
      </c>
      <c r="BH96" s="39">
        <v>54006.1</v>
      </c>
      <c r="BI96" s="39">
        <v>53922</v>
      </c>
      <c r="BJ96" s="39">
        <v>53808</v>
      </c>
    </row>
    <row r="97" spans="1:62" ht="17.25" thickBot="1" thickTop="1">
      <c r="A97" s="48">
        <v>5</v>
      </c>
      <c r="B97" s="56">
        <f>MATCH(D97,'[1]age5f'!$B$3:$B$176,0)</f>
        <v>65</v>
      </c>
      <c r="C97" s="57" t="str">
        <f>INDEX('[1]age5f'!$D$3:$D$176,MATCH(D97,'[1]age5f'!$B$3:$B$176,0))</f>
        <v>15_64</v>
      </c>
      <c r="D97" s="55" t="s">
        <v>179</v>
      </c>
      <c r="E97" s="56">
        <f>MATCH(G97,'[3]sex'!$B$3:$B$176,0)</f>
        <v>3</v>
      </c>
      <c r="F97" s="57" t="str">
        <f>INDEX('[3]sex'!$D$3:$D$176,MATCH(G97,'[3]sex'!$B$3:$B$176,0))</f>
        <v>both_s</v>
      </c>
      <c r="G97" s="40" t="s">
        <v>165</v>
      </c>
      <c r="H97" s="54">
        <f>MATCH(J97,'[5]world'!$B$3:$B$346,0)</f>
        <v>12</v>
      </c>
      <c r="I97" s="27" t="str">
        <f>INDEX('[4]world'!$D$3:$D$346,MATCH(J97,'[4]world'!$B$3:$B$346,0))</f>
        <v>GR</v>
      </c>
      <c r="J97" s="38" t="s">
        <v>136</v>
      </c>
      <c r="K97" s="39">
        <v>5470.1</v>
      </c>
      <c r="L97" s="39">
        <v>5502.1</v>
      </c>
      <c r="M97" s="39">
        <v>5548.6</v>
      </c>
      <c r="N97" s="39">
        <v>5568.5</v>
      </c>
      <c r="O97" s="39">
        <v>5575.6</v>
      </c>
      <c r="P97" s="39">
        <v>5592.4</v>
      </c>
      <c r="Q97" s="39">
        <v>5631.2</v>
      </c>
      <c r="R97" s="39">
        <v>5674.1</v>
      </c>
      <c r="S97" s="39">
        <v>5700.7</v>
      </c>
      <c r="T97" s="39">
        <v>5695.2</v>
      </c>
      <c r="U97" s="39">
        <v>5653.6</v>
      </c>
      <c r="V97" s="39">
        <v>5645.1</v>
      </c>
      <c r="W97" s="39">
        <v>5681.2</v>
      </c>
      <c r="X97" s="39">
        <v>5704.3</v>
      </c>
      <c r="Y97" s="39">
        <v>5721.6</v>
      </c>
      <c r="Z97" s="39">
        <v>5779.4</v>
      </c>
      <c r="AA97" s="39">
        <v>5869.3</v>
      </c>
      <c r="AB97" s="39">
        <v>5936.8</v>
      </c>
      <c r="AC97" s="39">
        <v>6010.6</v>
      </c>
      <c r="AD97" s="39">
        <v>6088.8</v>
      </c>
      <c r="AE97" s="39">
        <v>6175.6</v>
      </c>
      <c r="AF97" s="39">
        <v>6266.8</v>
      </c>
      <c r="AG97" s="39">
        <v>6336.1</v>
      </c>
      <c r="AH97" s="39">
        <v>6408.8</v>
      </c>
      <c r="AI97" s="39">
        <v>6472.6</v>
      </c>
      <c r="AJ97" s="39">
        <v>6505.6</v>
      </c>
      <c r="AK97" s="39">
        <v>6537</v>
      </c>
      <c r="AL97" s="39">
        <v>6592</v>
      </c>
      <c r="AM97" s="39">
        <v>6649.4</v>
      </c>
      <c r="AN97" s="39">
        <v>6720.4</v>
      </c>
      <c r="AO97" s="39">
        <v>6795.5</v>
      </c>
      <c r="AP97" s="39">
        <v>6878.8</v>
      </c>
      <c r="AQ97" s="39">
        <v>6965.8</v>
      </c>
      <c r="AR97" s="39">
        <v>7041.5</v>
      </c>
      <c r="AS97" s="39">
        <v>7112.6</v>
      </c>
      <c r="AT97" s="39">
        <v>7178.7</v>
      </c>
      <c r="AU97" s="39">
        <v>7241.3</v>
      </c>
      <c r="AV97" s="39">
        <v>7299.4</v>
      </c>
      <c r="AW97" s="39">
        <v>7350.7</v>
      </c>
      <c r="AX97" s="39">
        <v>7394.1</v>
      </c>
      <c r="AY97" s="39">
        <v>7429</v>
      </c>
      <c r="AZ97" s="39">
        <v>7450.2</v>
      </c>
      <c r="BA97" s="39">
        <v>7461.9</v>
      </c>
      <c r="BB97" s="39">
        <v>7469.2</v>
      </c>
      <c r="BC97" s="39">
        <v>7474.1</v>
      </c>
      <c r="BD97" s="39">
        <v>7474.3</v>
      </c>
      <c r="BE97" s="39">
        <v>7486.1</v>
      </c>
      <c r="BF97" s="39">
        <v>7511.9</v>
      </c>
      <c r="BG97" s="39">
        <v>7533.6</v>
      </c>
      <c r="BH97" s="39">
        <v>7542</v>
      </c>
      <c r="BI97" s="39">
        <v>7522.4</v>
      </c>
      <c r="BJ97" s="39">
        <v>7541.4</v>
      </c>
    </row>
    <row r="98" spans="1:62" ht="17.25" thickBot="1" thickTop="1">
      <c r="A98" s="48">
        <v>5</v>
      </c>
      <c r="B98" s="56">
        <f>MATCH(D98,'[1]age5f'!$B$3:$B$176,0)</f>
        <v>65</v>
      </c>
      <c r="C98" s="57" t="str">
        <f>INDEX('[1]age5f'!$D$3:$D$176,MATCH(D98,'[1]age5f'!$B$3:$B$176,0))</f>
        <v>15_64</v>
      </c>
      <c r="D98" s="53" t="s">
        <v>179</v>
      </c>
      <c r="E98" s="56">
        <f>MATCH(G98,'[3]sex'!$B$3:$B$176,0)</f>
        <v>3</v>
      </c>
      <c r="F98" s="57" t="str">
        <f>INDEX('[3]sex'!$D$3:$D$176,MATCH(G98,'[3]sex'!$B$3:$B$176,0))</f>
        <v>both_s</v>
      </c>
      <c r="G98" s="40" t="s">
        <v>165</v>
      </c>
      <c r="H98" s="54">
        <f>MATCH(J98,'[5]world'!$B$3:$B$346,0)</f>
        <v>9</v>
      </c>
      <c r="I98" s="27" t="str">
        <f>INDEX('[4]world'!$D$3:$D$346,MATCH(J98,'[4]world'!$B$3:$B$346,0))</f>
        <v>HUN</v>
      </c>
      <c r="J98" s="38" t="s">
        <v>137</v>
      </c>
      <c r="K98" s="39">
        <v>6553.9</v>
      </c>
      <c r="L98" s="39">
        <v>6578.9</v>
      </c>
      <c r="M98" s="39">
        <v>6610.6</v>
      </c>
      <c r="N98" s="39">
        <v>6651</v>
      </c>
      <c r="O98" s="39">
        <v>6694.2</v>
      </c>
      <c r="P98" s="39">
        <v>6736.9</v>
      </c>
      <c r="Q98" s="39">
        <v>6779.4</v>
      </c>
      <c r="R98" s="39">
        <v>6818.1</v>
      </c>
      <c r="S98" s="39">
        <v>6862.4</v>
      </c>
      <c r="T98" s="39">
        <v>6925.4</v>
      </c>
      <c r="U98" s="39">
        <v>6992.1</v>
      </c>
      <c r="V98" s="39">
        <v>7042.7</v>
      </c>
      <c r="W98" s="39">
        <v>7069.4</v>
      </c>
      <c r="X98" s="39">
        <v>7078</v>
      </c>
      <c r="Y98" s="39">
        <v>7076</v>
      </c>
      <c r="Z98" s="39">
        <v>7066.1</v>
      </c>
      <c r="AA98" s="39">
        <v>7051.7</v>
      </c>
      <c r="AB98" s="39">
        <v>7027.8</v>
      </c>
      <c r="AC98" s="39">
        <v>6998.9</v>
      </c>
      <c r="AD98" s="39">
        <v>6952.3</v>
      </c>
      <c r="AE98" s="39">
        <v>6923.8</v>
      </c>
      <c r="AF98" s="39">
        <v>6944.7</v>
      </c>
      <c r="AG98" s="39">
        <v>6982.8</v>
      </c>
      <c r="AH98" s="39">
        <v>7028.3</v>
      </c>
      <c r="AI98" s="39">
        <v>7051.5</v>
      </c>
      <c r="AJ98" s="39">
        <v>7043.8</v>
      </c>
      <c r="AK98" s="39">
        <v>7026.7</v>
      </c>
      <c r="AL98" s="39">
        <v>7009.7</v>
      </c>
      <c r="AM98" s="39">
        <v>6998.3</v>
      </c>
      <c r="AN98" s="39">
        <v>6932.4</v>
      </c>
      <c r="AO98" s="39">
        <v>6889.9</v>
      </c>
      <c r="AP98" s="39">
        <v>6924.8</v>
      </c>
      <c r="AQ98" s="39">
        <v>6953</v>
      </c>
      <c r="AR98" s="39">
        <v>6972</v>
      </c>
      <c r="AS98" s="39">
        <v>6982.6</v>
      </c>
      <c r="AT98" s="39">
        <v>6985.6</v>
      </c>
      <c r="AU98" s="39">
        <v>6985.3</v>
      </c>
      <c r="AV98" s="39">
        <v>6983.2</v>
      </c>
      <c r="AW98" s="39">
        <v>6974.8</v>
      </c>
      <c r="AX98" s="39">
        <v>6965.4</v>
      </c>
      <c r="AY98" s="39">
        <v>6962.3</v>
      </c>
      <c r="AZ98" s="39">
        <v>6963.1</v>
      </c>
      <c r="BA98" s="39">
        <v>6956.1</v>
      </c>
      <c r="BB98" s="39">
        <v>6946.5</v>
      </c>
      <c r="BC98" s="39">
        <v>6941.9</v>
      </c>
      <c r="BD98" s="39">
        <v>6936.3</v>
      </c>
      <c r="BE98" s="39">
        <v>6931.9</v>
      </c>
      <c r="BF98" s="39">
        <v>6922</v>
      </c>
      <c r="BG98" s="39">
        <v>6905.4</v>
      </c>
      <c r="BH98" s="39">
        <v>6886</v>
      </c>
      <c r="BI98" s="39">
        <v>6865.7</v>
      </c>
      <c r="BJ98" s="39">
        <v>6832.6</v>
      </c>
    </row>
    <row r="99" spans="1:62" ht="17.25" thickBot="1" thickTop="1">
      <c r="A99" s="48">
        <v>5</v>
      </c>
      <c r="B99" s="56">
        <f>MATCH(D99,'[1]age5f'!$B$3:$B$176,0)</f>
        <v>65</v>
      </c>
      <c r="C99" s="57" t="str">
        <f>INDEX('[1]age5f'!$D$3:$D$176,MATCH(D99,'[1]age5f'!$B$3:$B$176,0))</f>
        <v>15_64</v>
      </c>
      <c r="D99" s="55" t="s">
        <v>179</v>
      </c>
      <c r="E99" s="56">
        <f>MATCH(G99,'[3]sex'!$B$3:$B$176,0)</f>
        <v>3</v>
      </c>
      <c r="F99" s="57" t="str">
        <f>INDEX('[3]sex'!$D$3:$D$176,MATCH(G99,'[3]sex'!$B$3:$B$176,0))</f>
        <v>both_s</v>
      </c>
      <c r="G99" s="40" t="s">
        <v>165</v>
      </c>
      <c r="H99" s="54">
        <f>MATCH(J99,'[5]world'!$B$3:$B$346,0)</f>
        <v>62</v>
      </c>
      <c r="I99" s="27" t="str">
        <f>INDEX('[4]world'!$D$3:$D$346,MATCH(J99,'[4]world'!$B$3:$B$346,0))</f>
        <v>ISL</v>
      </c>
      <c r="J99" s="38" t="s">
        <v>138</v>
      </c>
      <c r="K99" s="39">
        <v>100.3</v>
      </c>
      <c r="L99" s="39">
        <v>101.7</v>
      </c>
      <c r="M99" s="39">
        <v>103.4</v>
      </c>
      <c r="N99" s="39">
        <v>105.4</v>
      </c>
      <c r="O99" s="39">
        <v>107.5</v>
      </c>
      <c r="P99" s="39">
        <v>109.7</v>
      </c>
      <c r="Q99" s="39">
        <v>112</v>
      </c>
      <c r="R99" s="39">
        <v>114.2</v>
      </c>
      <c r="S99" s="39">
        <v>116.3</v>
      </c>
      <c r="T99" s="39">
        <v>118</v>
      </c>
      <c r="U99" s="39">
        <v>119.5</v>
      </c>
      <c r="V99" s="39">
        <v>121.6</v>
      </c>
      <c r="W99" s="39">
        <v>124.4</v>
      </c>
      <c r="X99" s="39">
        <v>127.1</v>
      </c>
      <c r="Y99" s="39">
        <v>129.8</v>
      </c>
      <c r="Z99" s="39">
        <v>132.5</v>
      </c>
      <c r="AA99" s="39">
        <v>134.7</v>
      </c>
      <c r="AB99" s="39">
        <v>136.6</v>
      </c>
      <c r="AC99" s="39">
        <v>138.6</v>
      </c>
      <c r="AD99" s="39">
        <v>140.8</v>
      </c>
      <c r="AE99" s="39">
        <v>142.9</v>
      </c>
      <c r="AF99" s="39">
        <v>145.3</v>
      </c>
      <c r="AG99" s="39">
        <v>147.9</v>
      </c>
      <c r="AH99" s="39">
        <v>150.2</v>
      </c>
      <c r="AI99" s="39">
        <v>152.1</v>
      </c>
      <c r="AJ99" s="39">
        <v>153.7</v>
      </c>
      <c r="AK99" s="39">
        <v>155.1</v>
      </c>
      <c r="AL99" s="39">
        <v>157.4</v>
      </c>
      <c r="AM99" s="39">
        <v>160.7</v>
      </c>
      <c r="AN99" s="39">
        <v>162.8</v>
      </c>
      <c r="AO99" s="39">
        <v>164.1</v>
      </c>
      <c r="AP99" s="39">
        <v>166.3</v>
      </c>
      <c r="AQ99" s="39">
        <v>168.1</v>
      </c>
      <c r="AR99" s="39">
        <v>169.4</v>
      </c>
      <c r="AS99" s="39">
        <v>170.9</v>
      </c>
      <c r="AT99" s="39">
        <v>172</v>
      </c>
      <c r="AU99" s="39">
        <v>173.4</v>
      </c>
      <c r="AV99" s="39">
        <v>175.1</v>
      </c>
      <c r="AW99" s="39">
        <v>177.7</v>
      </c>
      <c r="AX99" s="39">
        <v>180.4</v>
      </c>
      <c r="AY99" s="39">
        <v>183.1</v>
      </c>
      <c r="AZ99" s="39">
        <v>186</v>
      </c>
      <c r="BA99" s="39">
        <v>187.8</v>
      </c>
      <c r="BB99" s="39">
        <v>189.6</v>
      </c>
      <c r="BC99" s="39">
        <v>192.6</v>
      </c>
      <c r="BD99" s="39">
        <v>195.8</v>
      </c>
      <c r="BE99" s="39">
        <v>203.7</v>
      </c>
      <c r="BF99" s="39">
        <v>209.9</v>
      </c>
      <c r="BG99" s="39">
        <v>216.5</v>
      </c>
      <c r="BH99" s="39">
        <v>215.1</v>
      </c>
      <c r="BI99" s="39">
        <v>212.8</v>
      </c>
      <c r="BJ99" s="39">
        <v>205.7</v>
      </c>
    </row>
    <row r="100" spans="1:62" ht="17.25" thickBot="1" thickTop="1">
      <c r="A100" s="48">
        <v>5</v>
      </c>
      <c r="B100" s="56">
        <f>MATCH(D100,'[1]age5f'!$B$3:$B$176,0)</f>
        <v>65</v>
      </c>
      <c r="C100" s="57" t="str">
        <f>INDEX('[1]age5f'!$D$3:$D$176,MATCH(D100,'[1]age5f'!$B$3:$B$176,0))</f>
        <v>15_64</v>
      </c>
      <c r="D100" s="53" t="s">
        <v>179</v>
      </c>
      <c r="E100" s="56">
        <f>MATCH(G100,'[3]sex'!$B$3:$B$176,0)</f>
        <v>3</v>
      </c>
      <c r="F100" s="57" t="str">
        <f>INDEX('[3]sex'!$D$3:$D$176,MATCH(G100,'[3]sex'!$B$3:$B$176,0))</f>
        <v>both_s</v>
      </c>
      <c r="G100" s="40" t="s">
        <v>165</v>
      </c>
      <c r="H100" s="54">
        <f>MATCH(J100,'[5]world'!$B$3:$B$346,0)</f>
        <v>14</v>
      </c>
      <c r="I100" s="27" t="str">
        <f>INDEX('[4]world'!$D$3:$D$346,MATCH(J100,'[4]world'!$B$3:$B$346,0))</f>
        <v>IR</v>
      </c>
      <c r="J100" s="38" t="s">
        <v>139</v>
      </c>
      <c r="K100" s="39">
        <v>1638.1</v>
      </c>
      <c r="L100" s="39">
        <v>1630.5</v>
      </c>
      <c r="M100" s="39">
        <v>1635.8</v>
      </c>
      <c r="N100" s="39">
        <v>1644.7</v>
      </c>
      <c r="O100" s="39">
        <v>1652</v>
      </c>
      <c r="P100" s="39">
        <v>1657.8</v>
      </c>
      <c r="Q100" s="39">
        <v>1663.6</v>
      </c>
      <c r="R100" s="39">
        <v>1672</v>
      </c>
      <c r="S100" s="39">
        <v>1680</v>
      </c>
      <c r="T100" s="39">
        <v>1690.2</v>
      </c>
      <c r="U100" s="39">
        <v>1704.7</v>
      </c>
      <c r="V100" s="39">
        <v>1724.9</v>
      </c>
      <c r="W100" s="39">
        <v>1754.8</v>
      </c>
      <c r="X100" s="39">
        <v>1787.2</v>
      </c>
      <c r="Y100" s="39">
        <v>1821</v>
      </c>
      <c r="Z100" s="39">
        <v>1855.5</v>
      </c>
      <c r="AA100" s="39">
        <v>1888.3</v>
      </c>
      <c r="AB100" s="39">
        <v>1918.3</v>
      </c>
      <c r="AC100" s="39">
        <v>1949.6</v>
      </c>
      <c r="AD100" s="39">
        <v>1979.2</v>
      </c>
      <c r="AE100" s="39">
        <v>2007</v>
      </c>
      <c r="AF100" s="39">
        <v>2035.2</v>
      </c>
      <c r="AG100" s="39">
        <v>2060.3</v>
      </c>
      <c r="AH100" s="39">
        <v>2084.5</v>
      </c>
      <c r="AI100" s="39">
        <v>2109.3</v>
      </c>
      <c r="AJ100" s="39">
        <v>2127.9</v>
      </c>
      <c r="AK100" s="39">
        <v>2138.8</v>
      </c>
      <c r="AL100" s="39">
        <v>2141.1</v>
      </c>
      <c r="AM100" s="39">
        <v>2142</v>
      </c>
      <c r="AN100" s="39">
        <v>2143.6</v>
      </c>
      <c r="AO100" s="39">
        <v>2161.6</v>
      </c>
      <c r="AP100" s="39">
        <v>2190.5</v>
      </c>
      <c r="AQ100" s="39">
        <v>2224.7</v>
      </c>
      <c r="AR100" s="39">
        <v>2255.5</v>
      </c>
      <c r="AS100" s="39">
        <v>2287.1</v>
      </c>
      <c r="AT100" s="39">
        <v>2321.3</v>
      </c>
      <c r="AU100" s="39">
        <v>2365.1</v>
      </c>
      <c r="AV100" s="39">
        <v>2411</v>
      </c>
      <c r="AW100" s="39">
        <v>2455.6</v>
      </c>
      <c r="AX100" s="39">
        <v>2500.1</v>
      </c>
      <c r="AY100" s="39">
        <v>2549.8</v>
      </c>
      <c r="AZ100" s="39">
        <v>2605.6</v>
      </c>
      <c r="BA100" s="39">
        <v>2663</v>
      </c>
      <c r="BB100" s="39">
        <v>2713.3</v>
      </c>
      <c r="BC100" s="39">
        <v>2769.5</v>
      </c>
      <c r="BD100" s="39">
        <v>2841.8</v>
      </c>
      <c r="BE100" s="39">
        <v>2921.1</v>
      </c>
      <c r="BF100" s="39">
        <v>2988.6</v>
      </c>
      <c r="BG100" s="39">
        <v>3021.3</v>
      </c>
      <c r="BH100" s="39">
        <v>3018.1</v>
      </c>
      <c r="BI100" s="39">
        <v>2996.6</v>
      </c>
      <c r="BJ100" s="39">
        <v>2937.6</v>
      </c>
    </row>
    <row r="101" spans="1:62" ht="17.25" thickBot="1" thickTop="1">
      <c r="A101" s="48">
        <v>5</v>
      </c>
      <c r="B101" s="56">
        <f>MATCH(D101,'[1]age5f'!$B$3:$B$176,0)</f>
        <v>65</v>
      </c>
      <c r="C101" s="57" t="str">
        <f>INDEX('[1]age5f'!$D$3:$D$176,MATCH(D101,'[1]age5f'!$B$3:$B$176,0))</f>
        <v>15_64</v>
      </c>
      <c r="D101" s="55" t="s">
        <v>179</v>
      </c>
      <c r="E101" s="56">
        <f>MATCH(G101,'[3]sex'!$B$3:$B$176,0)</f>
        <v>3</v>
      </c>
      <c r="F101" s="57" t="str">
        <f>INDEX('[3]sex'!$D$3:$D$176,MATCH(G101,'[3]sex'!$B$3:$B$176,0))</f>
        <v>both_s</v>
      </c>
      <c r="G101" s="40" t="s">
        <v>165</v>
      </c>
      <c r="H101" s="54">
        <f>MATCH(J101,'[5]world'!$B$3:$B$346,0)</f>
        <v>188</v>
      </c>
      <c r="I101" s="27" t="str">
        <f>INDEX('[4]world'!$D$3:$D$346,MATCH(J101,'[4]world'!$B$3:$B$346,0))</f>
        <v>Isr</v>
      </c>
      <c r="J101" s="38" t="s">
        <v>140</v>
      </c>
      <c r="K101" s="39">
        <v>1270</v>
      </c>
      <c r="L101" s="39">
        <v>1315.8</v>
      </c>
      <c r="M101" s="39">
        <v>1381.3</v>
      </c>
      <c r="N101" s="39">
        <v>1440.2</v>
      </c>
      <c r="O101" s="39">
        <v>1501.3</v>
      </c>
      <c r="P101" s="39">
        <v>1546.9</v>
      </c>
      <c r="Q101" s="39">
        <v>1593.5</v>
      </c>
      <c r="R101" s="39">
        <v>1633.6</v>
      </c>
      <c r="S101" s="39">
        <v>1687.7</v>
      </c>
      <c r="T101" s="39">
        <v>1733.7</v>
      </c>
      <c r="U101" s="39">
        <v>1781.5</v>
      </c>
      <c r="V101" s="39">
        <v>1832</v>
      </c>
      <c r="W101" s="39">
        <v>1936.7</v>
      </c>
      <c r="X101" s="39">
        <v>1965</v>
      </c>
      <c r="Y101" s="39">
        <v>2017</v>
      </c>
      <c r="Z101" s="39">
        <v>2051.7</v>
      </c>
      <c r="AA101" s="39">
        <v>2084.6</v>
      </c>
      <c r="AB101" s="39">
        <v>2119.2</v>
      </c>
      <c r="AC101" s="39">
        <v>2155.9</v>
      </c>
      <c r="AD101" s="39">
        <v>2204.1</v>
      </c>
      <c r="AE101" s="39">
        <v>2254.7</v>
      </c>
      <c r="AF101" s="39">
        <v>2297.8</v>
      </c>
      <c r="AG101" s="39">
        <v>2341.1</v>
      </c>
      <c r="AH101" s="39">
        <v>2394.5</v>
      </c>
      <c r="AI101" s="39">
        <v>2435.9</v>
      </c>
      <c r="AJ101" s="39">
        <v>2482.3</v>
      </c>
      <c r="AK101" s="39">
        <v>2526.7</v>
      </c>
      <c r="AL101" s="39">
        <v>2575.4</v>
      </c>
      <c r="AM101" s="39">
        <v>2624.9</v>
      </c>
      <c r="AN101" s="39">
        <v>2679.1</v>
      </c>
      <c r="AO101" s="39">
        <v>2778.8</v>
      </c>
      <c r="AP101" s="39">
        <v>2972.5</v>
      </c>
      <c r="AQ101" s="39">
        <v>3094.6</v>
      </c>
      <c r="AR101" s="39">
        <v>3188.3</v>
      </c>
      <c r="AS101" s="39">
        <v>3280.5</v>
      </c>
      <c r="AT101" s="39">
        <v>3377.7</v>
      </c>
      <c r="AU101" s="39">
        <v>3459.8</v>
      </c>
      <c r="AV101" s="39">
        <v>3558.8</v>
      </c>
      <c r="AW101" s="39">
        <v>3656.8</v>
      </c>
      <c r="AX101" s="39">
        <v>3764.3</v>
      </c>
      <c r="AY101" s="39">
        <v>3875.7</v>
      </c>
      <c r="AZ101" s="39">
        <v>3974.9</v>
      </c>
      <c r="BA101" s="39">
        <v>4057.7</v>
      </c>
      <c r="BB101" s="39">
        <v>4130.5</v>
      </c>
      <c r="BC101" s="39">
        <v>4202.9</v>
      </c>
      <c r="BD101" s="39">
        <v>4278.5</v>
      </c>
      <c r="BE101" s="39">
        <v>4356.7</v>
      </c>
      <c r="BF101" s="39">
        <v>4438.7</v>
      </c>
      <c r="BG101" s="39">
        <v>4522.5</v>
      </c>
      <c r="BH101" s="39">
        <v>4664.5</v>
      </c>
      <c r="BI101" s="39">
        <v>4738.2</v>
      </c>
      <c r="BJ101" s="39">
        <v>4804.8</v>
      </c>
    </row>
    <row r="102" spans="1:62" ht="17.25" thickBot="1" thickTop="1">
      <c r="A102" s="48">
        <v>5</v>
      </c>
      <c r="B102" s="56">
        <f>MATCH(D102,'[1]age5f'!$B$3:$B$176,0)</f>
        <v>65</v>
      </c>
      <c r="C102" s="57" t="str">
        <f>INDEX('[1]age5f'!$D$3:$D$176,MATCH(D102,'[1]age5f'!$B$3:$B$176,0))</f>
        <v>15_64</v>
      </c>
      <c r="D102" s="53" t="s">
        <v>179</v>
      </c>
      <c r="E102" s="56">
        <f>MATCH(G102,'[3]sex'!$B$3:$B$176,0)</f>
        <v>3</v>
      </c>
      <c r="F102" s="57" t="str">
        <f>INDEX('[3]sex'!$D$3:$D$176,MATCH(G102,'[3]sex'!$B$3:$B$176,0))</f>
        <v>both_s</v>
      </c>
      <c r="G102" s="40" t="s">
        <v>165</v>
      </c>
      <c r="H102" s="54">
        <f>MATCH(J102,'[5]world'!$B$3:$B$346,0)</f>
        <v>16</v>
      </c>
      <c r="I102" s="27" t="str">
        <f>INDEX('[4]world'!$D$3:$D$346,MATCH(J102,'[4]world'!$B$3:$B$346,0))</f>
        <v>IT</v>
      </c>
      <c r="J102" s="38" t="s">
        <v>141</v>
      </c>
      <c r="K102" s="39">
        <v>33093</v>
      </c>
      <c r="L102" s="39">
        <v>33288.8</v>
      </c>
      <c r="M102" s="39">
        <v>33555.8</v>
      </c>
      <c r="N102" s="39">
        <v>33829.6</v>
      </c>
      <c r="O102" s="39">
        <v>34068</v>
      </c>
      <c r="P102" s="39">
        <v>34255.3</v>
      </c>
      <c r="Q102" s="39">
        <v>34400.4</v>
      </c>
      <c r="R102" s="39">
        <v>34501.4</v>
      </c>
      <c r="S102" s="39">
        <v>34588.2</v>
      </c>
      <c r="T102" s="39">
        <v>34665.7</v>
      </c>
      <c r="U102" s="39">
        <v>34733.4</v>
      </c>
      <c r="V102" s="39">
        <v>34795.9</v>
      </c>
      <c r="W102" s="39">
        <v>34898.6</v>
      </c>
      <c r="X102" s="39">
        <v>35029.2</v>
      </c>
      <c r="Y102" s="39">
        <v>35160.7</v>
      </c>
      <c r="Z102" s="39">
        <v>35326.1</v>
      </c>
      <c r="AA102" s="39">
        <v>35511.3</v>
      </c>
      <c r="AB102" s="39">
        <v>35697.3</v>
      </c>
      <c r="AC102" s="39">
        <v>35898.2</v>
      </c>
      <c r="AD102" s="39">
        <v>36152.9</v>
      </c>
      <c r="AE102" s="39">
        <v>36444.2</v>
      </c>
      <c r="AF102" s="39">
        <v>36792.7</v>
      </c>
      <c r="AG102" s="39">
        <v>37199.8</v>
      </c>
      <c r="AH102" s="39">
        <v>37615.5</v>
      </c>
      <c r="AI102" s="39">
        <v>38001</v>
      </c>
      <c r="AJ102" s="39">
        <v>38234.6</v>
      </c>
      <c r="AK102" s="39">
        <v>38364.6</v>
      </c>
      <c r="AL102" s="39">
        <v>38502.1</v>
      </c>
      <c r="AM102" s="39">
        <v>38630.5</v>
      </c>
      <c r="AN102" s="39">
        <v>38761.2</v>
      </c>
      <c r="AO102" s="39">
        <v>38881.5</v>
      </c>
      <c r="AP102" s="39">
        <v>39089</v>
      </c>
      <c r="AQ102" s="39">
        <v>39226.8</v>
      </c>
      <c r="AR102" s="39">
        <v>39187.1</v>
      </c>
      <c r="AS102" s="39">
        <v>39123.1</v>
      </c>
      <c r="AT102" s="39">
        <v>39005.9</v>
      </c>
      <c r="AU102" s="39">
        <v>38874.5</v>
      </c>
      <c r="AV102" s="39">
        <v>38769.1</v>
      </c>
      <c r="AW102" s="39">
        <v>38658.9</v>
      </c>
      <c r="AX102" s="39">
        <v>38533.3</v>
      </c>
      <c r="AY102" s="39">
        <v>38405</v>
      </c>
      <c r="AZ102" s="39">
        <v>38285.6</v>
      </c>
      <c r="BA102" s="39">
        <v>38250.7</v>
      </c>
      <c r="BB102" s="39">
        <v>38420.5</v>
      </c>
      <c r="BC102" s="39">
        <v>38698.4</v>
      </c>
      <c r="BD102" s="39">
        <v>38851.4</v>
      </c>
      <c r="BE102" s="39">
        <v>38946</v>
      </c>
      <c r="BF102" s="39">
        <v>39161.4</v>
      </c>
      <c r="BG102" s="39">
        <v>39418.7</v>
      </c>
      <c r="BH102" s="39">
        <v>39593.6</v>
      </c>
      <c r="BI102" s="39">
        <v>39733.8</v>
      </c>
      <c r="BJ102" s="39">
        <v>38547.4</v>
      </c>
    </row>
    <row r="103" spans="1:62" ht="17.25" thickBot="1" thickTop="1">
      <c r="A103" s="48">
        <v>5</v>
      </c>
      <c r="B103" s="56">
        <f>MATCH(D103,'[1]age5f'!$B$3:$B$176,0)</f>
        <v>65</v>
      </c>
      <c r="C103" s="57" t="str">
        <f>INDEX('[1]age5f'!$D$3:$D$176,MATCH(D103,'[1]age5f'!$B$3:$B$176,0))</f>
        <v>15_64</v>
      </c>
      <c r="D103" s="55" t="s">
        <v>179</v>
      </c>
      <c r="E103" s="56">
        <f>MATCH(G103,'[3]sex'!$B$3:$B$176,0)</f>
        <v>3</v>
      </c>
      <c r="F103" s="57" t="str">
        <f>INDEX('[3]sex'!$D$3:$D$176,MATCH(G103,'[3]sex'!$B$3:$B$176,0))</f>
        <v>both_s</v>
      </c>
      <c r="G103" s="40" t="s">
        <v>165</v>
      </c>
      <c r="H103" s="54">
        <f>MATCH(J103,'[5]world'!$B$3:$B$346,0)</f>
        <v>49</v>
      </c>
      <c r="I103" s="27" t="str">
        <f>INDEX('[4]world'!$D$3:$D$346,MATCH(J103,'[4]world'!$B$3:$B$346,0))</f>
        <v>Jap</v>
      </c>
      <c r="J103" s="38" t="s">
        <v>142</v>
      </c>
      <c r="K103" s="39">
        <v>60002</v>
      </c>
      <c r="L103" s="39">
        <v>60717</v>
      </c>
      <c r="M103" s="39">
        <v>62258</v>
      </c>
      <c r="N103" s="39">
        <v>63903</v>
      </c>
      <c r="O103" s="39">
        <v>65580</v>
      </c>
      <c r="P103" s="39">
        <v>66928</v>
      </c>
      <c r="Q103" s="39">
        <v>68113</v>
      </c>
      <c r="R103" s="39">
        <v>69162</v>
      </c>
      <c r="S103" s="39">
        <v>70086</v>
      </c>
      <c r="T103" s="39">
        <v>70939</v>
      </c>
      <c r="U103" s="39">
        <v>71566</v>
      </c>
      <c r="V103" s="39">
        <v>72320</v>
      </c>
      <c r="W103" s="39">
        <v>73484</v>
      </c>
      <c r="X103" s="39">
        <v>74104</v>
      </c>
      <c r="Y103" s="39">
        <v>74743</v>
      </c>
      <c r="Z103" s="39">
        <v>75838</v>
      </c>
      <c r="AA103" s="39">
        <v>76397</v>
      </c>
      <c r="AB103" s="39">
        <v>76944</v>
      </c>
      <c r="AC103" s="39">
        <v>77543</v>
      </c>
      <c r="AD103" s="39">
        <v>78161</v>
      </c>
      <c r="AE103" s="39">
        <v>78884</v>
      </c>
      <c r="AF103" s="39">
        <v>79272</v>
      </c>
      <c r="AG103" s="39">
        <v>80091</v>
      </c>
      <c r="AH103" s="39">
        <v>80903</v>
      </c>
      <c r="AI103" s="39">
        <v>81776</v>
      </c>
      <c r="AJ103" s="39">
        <v>82535</v>
      </c>
      <c r="AK103" s="39">
        <v>83366</v>
      </c>
      <c r="AL103" s="39">
        <v>84191</v>
      </c>
      <c r="AM103" s="39">
        <v>85013</v>
      </c>
      <c r="AN103" s="39">
        <v>85745</v>
      </c>
      <c r="AO103" s="39">
        <v>86141</v>
      </c>
      <c r="AP103" s="39">
        <v>86557</v>
      </c>
      <c r="AQ103" s="39">
        <v>86846</v>
      </c>
      <c r="AR103" s="39">
        <v>87023</v>
      </c>
      <c r="AS103" s="39">
        <v>87034</v>
      </c>
      <c r="AT103" s="39">
        <v>87261</v>
      </c>
      <c r="AU103" s="39">
        <v>87162</v>
      </c>
      <c r="AV103" s="39">
        <v>87042</v>
      </c>
      <c r="AW103" s="39">
        <v>86922</v>
      </c>
      <c r="AX103" s="39">
        <v>86758</v>
      </c>
      <c r="AY103" s="39">
        <v>86380</v>
      </c>
      <c r="AZ103" s="39">
        <v>86139</v>
      </c>
      <c r="BA103" s="39">
        <v>85706</v>
      </c>
      <c r="BB103" s="39">
        <v>85406</v>
      </c>
      <c r="BC103" s="39">
        <v>85076</v>
      </c>
      <c r="BD103" s="39">
        <v>84422</v>
      </c>
      <c r="BE103" s="39">
        <v>83730</v>
      </c>
      <c r="BF103" s="39">
        <v>83014</v>
      </c>
      <c r="BG103" s="39">
        <v>82300</v>
      </c>
      <c r="BH103" s="39">
        <v>81493</v>
      </c>
      <c r="BI103" s="39">
        <v>81031.8</v>
      </c>
      <c r="BJ103" s="39">
        <v>81341</v>
      </c>
    </row>
    <row r="104" spans="1:62" ht="17.25" thickBot="1" thickTop="1">
      <c r="A104" s="48">
        <v>5</v>
      </c>
      <c r="B104" s="56">
        <f>MATCH(D104,'[1]age5f'!$B$3:$B$176,0)</f>
        <v>65</v>
      </c>
      <c r="C104" s="57" t="str">
        <f>INDEX('[1]age5f'!$D$3:$D$176,MATCH(D104,'[1]age5f'!$B$3:$B$176,0))</f>
        <v>15_64</v>
      </c>
      <c r="D104" s="53" t="s">
        <v>179</v>
      </c>
      <c r="E104" s="56">
        <f>MATCH(G104,'[3]sex'!$B$3:$B$176,0)</f>
        <v>3</v>
      </c>
      <c r="F104" s="57" t="str">
        <f>INDEX('[3]sex'!$D$3:$D$176,MATCH(G104,'[3]sex'!$B$3:$B$176,0))</f>
        <v>both_s</v>
      </c>
      <c r="G104" s="40" t="s">
        <v>165</v>
      </c>
      <c r="H104" s="54">
        <f>MATCH(J104,'[5]world'!$B$3:$B$346,0)</f>
        <v>19</v>
      </c>
      <c r="I104" s="27" t="str">
        <f>INDEX('[4]world'!$D$3:$D$346,MATCH(J104,'[4]world'!$B$3:$B$346,0))</f>
        <v>KR</v>
      </c>
      <c r="J104" s="38" t="s">
        <v>161</v>
      </c>
      <c r="K104" s="39">
        <v>13698.3</v>
      </c>
      <c r="L104" s="39">
        <v>13949.8</v>
      </c>
      <c r="M104" s="39">
        <v>14257.7</v>
      </c>
      <c r="N104" s="39">
        <v>14595.2</v>
      </c>
      <c r="O104" s="39">
        <v>14923.4</v>
      </c>
      <c r="P104" s="39">
        <v>15245.9</v>
      </c>
      <c r="Q104" s="39">
        <v>15592.9</v>
      </c>
      <c r="R104" s="39">
        <v>16003.6</v>
      </c>
      <c r="S104" s="39">
        <v>16446</v>
      </c>
      <c r="T104" s="39">
        <v>16957.5</v>
      </c>
      <c r="U104" s="39">
        <v>17540.2</v>
      </c>
      <c r="V104" s="39">
        <v>18064.1</v>
      </c>
      <c r="W104" s="39">
        <v>18602.3</v>
      </c>
      <c r="X104" s="39">
        <v>19176.5</v>
      </c>
      <c r="Y104" s="39">
        <v>19781.7</v>
      </c>
      <c r="Z104" s="39">
        <v>20448.9</v>
      </c>
      <c r="AA104" s="39">
        <v>21151.6</v>
      </c>
      <c r="AB104" s="39">
        <v>21829.3</v>
      </c>
      <c r="AC104" s="39">
        <v>22496</v>
      </c>
      <c r="AD104" s="39">
        <v>23124</v>
      </c>
      <c r="AE104" s="39">
        <v>23717</v>
      </c>
      <c r="AF104" s="39">
        <v>24300</v>
      </c>
      <c r="AG104" s="39">
        <v>24880.3</v>
      </c>
      <c r="AH104" s="39">
        <v>25494.9</v>
      </c>
      <c r="AI104" s="39">
        <v>26140.6</v>
      </c>
      <c r="AJ104" s="39">
        <v>26759.3</v>
      </c>
      <c r="AK104" s="39">
        <v>27383.1</v>
      </c>
      <c r="AL104" s="39">
        <v>27998.9</v>
      </c>
      <c r="AM104" s="39">
        <v>28581.9</v>
      </c>
      <c r="AN104" s="39">
        <v>29134.9</v>
      </c>
      <c r="AO104" s="39">
        <v>29700.6</v>
      </c>
      <c r="AP104" s="39">
        <v>30170.5</v>
      </c>
      <c r="AQ104" s="39">
        <v>30610.7</v>
      </c>
      <c r="AR104" s="39">
        <v>31023.1</v>
      </c>
      <c r="AS104" s="39">
        <v>31445.6</v>
      </c>
      <c r="AT104" s="39">
        <v>31899.5</v>
      </c>
      <c r="AU104" s="39">
        <v>32326.5</v>
      </c>
      <c r="AV104" s="39">
        <v>32791.2</v>
      </c>
      <c r="AW104" s="39">
        <v>33125.9</v>
      </c>
      <c r="AX104" s="39">
        <v>33420.2</v>
      </c>
      <c r="AY104" s="39">
        <v>33702</v>
      </c>
      <c r="AZ104" s="39">
        <v>33925.3</v>
      </c>
      <c r="BA104" s="39">
        <v>34102.8</v>
      </c>
      <c r="BB104" s="39">
        <v>34285.4</v>
      </c>
      <c r="BC104" s="39">
        <v>34427.5</v>
      </c>
      <c r="BD104" s="39">
        <v>34530.3</v>
      </c>
      <c r="BE104" s="39">
        <v>34790.8</v>
      </c>
      <c r="BF104" s="39">
        <v>35045.5</v>
      </c>
      <c r="BG104" s="39">
        <v>35407.8</v>
      </c>
      <c r="BH104" s="39">
        <v>35694.1</v>
      </c>
      <c r="BI104" s="39">
        <v>35982.5</v>
      </c>
      <c r="BJ104" s="39">
        <v>36352.5</v>
      </c>
    </row>
    <row r="105" spans="1:62" ht="17.25" thickBot="1" thickTop="1">
      <c r="A105" s="48">
        <v>5</v>
      </c>
      <c r="B105" s="56">
        <f>MATCH(D105,'[1]age5f'!$B$3:$B$176,0)</f>
        <v>65</v>
      </c>
      <c r="C105" s="57" t="str">
        <f>INDEX('[1]age5f'!$D$3:$D$176,MATCH(D105,'[1]age5f'!$B$3:$B$176,0))</f>
        <v>15_64</v>
      </c>
      <c r="D105" s="55" t="s">
        <v>179</v>
      </c>
      <c r="E105" s="56">
        <f>MATCH(G105,'[3]sex'!$B$3:$B$176,0)</f>
        <v>3</v>
      </c>
      <c r="F105" s="57" t="str">
        <f>INDEX('[3]sex'!$D$3:$D$176,MATCH(G105,'[3]sex'!$B$3:$B$176,0))</f>
        <v>both_s</v>
      </c>
      <c r="G105" s="40" t="s">
        <v>165</v>
      </c>
      <c r="H105" s="54">
        <f>MATCH(J105,'[5]world'!$B$3:$B$346,0)</f>
        <v>59</v>
      </c>
      <c r="I105" s="27" t="str">
        <f>INDEX('[4]world'!$D$3:$D$346,MATCH(J105,'[4]world'!$B$3:$B$346,0))</f>
        <v>Lux</v>
      </c>
      <c r="J105" s="38" t="s">
        <v>143</v>
      </c>
      <c r="K105" s="39">
        <v>213</v>
      </c>
      <c r="L105" s="39">
        <v>213.7</v>
      </c>
      <c r="M105" s="39">
        <v>214.7</v>
      </c>
      <c r="N105" s="39">
        <v>215.9</v>
      </c>
      <c r="O105" s="39">
        <v>217</v>
      </c>
      <c r="P105" s="39">
        <v>217.9</v>
      </c>
      <c r="Q105" s="39">
        <v>218.3</v>
      </c>
      <c r="R105" s="39">
        <v>218.5</v>
      </c>
      <c r="S105" s="39">
        <v>218.8</v>
      </c>
      <c r="T105" s="39">
        <v>219.7</v>
      </c>
      <c r="U105" s="39">
        <v>221.6</v>
      </c>
      <c r="V105" s="39">
        <v>224.1</v>
      </c>
      <c r="W105" s="39">
        <v>227.8</v>
      </c>
      <c r="X105" s="39">
        <v>231.5</v>
      </c>
      <c r="Y105" s="39">
        <v>236.3</v>
      </c>
      <c r="Z105" s="39">
        <v>240.5</v>
      </c>
      <c r="AA105" s="39">
        <v>242.8</v>
      </c>
      <c r="AB105" s="39">
        <v>244.2</v>
      </c>
      <c r="AC105" s="39">
        <v>245.4</v>
      </c>
      <c r="AD105" s="39">
        <v>245.5</v>
      </c>
      <c r="AE105" s="39">
        <v>246.1</v>
      </c>
      <c r="AF105" s="39">
        <v>248.3</v>
      </c>
      <c r="AG105" s="39">
        <v>250.1</v>
      </c>
      <c r="AH105" s="39">
        <v>251.9</v>
      </c>
      <c r="AI105" s="39">
        <v>253.7</v>
      </c>
      <c r="AJ105" s="39">
        <v>255</v>
      </c>
      <c r="AK105" s="39">
        <v>256.7</v>
      </c>
      <c r="AL105" s="39">
        <v>258.6</v>
      </c>
      <c r="AM105" s="39">
        <v>260.1</v>
      </c>
      <c r="AN105" s="39">
        <v>261.8</v>
      </c>
      <c r="AO105" s="39">
        <v>264.3</v>
      </c>
      <c r="AP105" s="39">
        <v>266.8</v>
      </c>
      <c r="AQ105" s="39">
        <v>269.1</v>
      </c>
      <c r="AR105" s="39">
        <v>271.4</v>
      </c>
      <c r="AS105" s="39">
        <v>273.6</v>
      </c>
      <c r="AT105" s="39">
        <v>276.2</v>
      </c>
      <c r="AU105" s="39">
        <v>278.8</v>
      </c>
      <c r="AV105" s="39">
        <v>281.5</v>
      </c>
      <c r="AW105" s="39">
        <v>284.4</v>
      </c>
      <c r="AX105" s="39">
        <v>287.7</v>
      </c>
      <c r="AY105" s="39">
        <v>292.3</v>
      </c>
      <c r="AZ105" s="39">
        <v>296.6</v>
      </c>
      <c r="BA105" s="39">
        <v>299.6</v>
      </c>
      <c r="BB105" s="39">
        <v>303.6</v>
      </c>
      <c r="BC105" s="39">
        <v>308.3</v>
      </c>
      <c r="BD105" s="39">
        <v>313.5</v>
      </c>
      <c r="BE105" s="39">
        <v>319.3</v>
      </c>
      <c r="BF105" s="39">
        <v>325.2</v>
      </c>
      <c r="BG105" s="39">
        <v>332.1</v>
      </c>
      <c r="BH105" s="39">
        <v>339.5</v>
      </c>
      <c r="BI105" s="39">
        <v>346.8</v>
      </c>
      <c r="BJ105" s="39">
        <v>327.3</v>
      </c>
    </row>
    <row r="106" spans="1:62" ht="17.25" thickBot="1" thickTop="1">
      <c r="A106" s="48">
        <v>5</v>
      </c>
      <c r="B106" s="56">
        <f>MATCH(D106,'[1]age5f'!$B$3:$B$176,0)</f>
        <v>65</v>
      </c>
      <c r="C106" s="57" t="str">
        <f>INDEX('[1]age5f'!$D$3:$D$176,MATCH(D106,'[1]age5f'!$B$3:$B$176,0))</f>
        <v>15_64</v>
      </c>
      <c r="D106" s="53" t="s">
        <v>179</v>
      </c>
      <c r="E106" s="56">
        <f>MATCH(G106,'[3]sex'!$B$3:$B$176,0)</f>
        <v>3</v>
      </c>
      <c r="F106" s="57" t="str">
        <f>INDEX('[3]sex'!$D$3:$D$176,MATCH(G106,'[3]sex'!$B$3:$B$176,0))</f>
        <v>both_s</v>
      </c>
      <c r="G106" s="40" t="s">
        <v>165</v>
      </c>
      <c r="H106" s="54">
        <f>MATCH(J106,'[5]world'!$B$3:$B$346,0)</f>
        <v>148</v>
      </c>
      <c r="I106" s="27" t="str">
        <f>INDEX('[4]world'!$D$3:$D$346,MATCH(J106,'[4]world'!$B$3:$B$346,0))</f>
        <v>Mex</v>
      </c>
      <c r="J106" s="38" t="s">
        <v>144</v>
      </c>
      <c r="K106" s="39">
        <v>19229.5</v>
      </c>
      <c r="L106" s="39">
        <v>19745.7</v>
      </c>
      <c r="M106" s="39">
        <v>20271.8</v>
      </c>
      <c r="N106" s="39">
        <v>20819.6</v>
      </c>
      <c r="O106" s="39">
        <v>21405.3</v>
      </c>
      <c r="P106" s="39">
        <v>22040.4</v>
      </c>
      <c r="Q106" s="39">
        <v>22729.6</v>
      </c>
      <c r="R106" s="39">
        <v>23469.1</v>
      </c>
      <c r="S106" s="39">
        <v>24251.4</v>
      </c>
      <c r="T106" s="39">
        <v>25065.1</v>
      </c>
      <c r="U106" s="39">
        <v>24491.3</v>
      </c>
      <c r="V106" s="39">
        <v>25281.4</v>
      </c>
      <c r="W106" s="39">
        <v>26114</v>
      </c>
      <c r="X106" s="39">
        <v>26992</v>
      </c>
      <c r="Y106" s="39">
        <v>27917.9</v>
      </c>
      <c r="Z106" s="39">
        <v>28891</v>
      </c>
      <c r="AA106" s="39">
        <v>29910.3</v>
      </c>
      <c r="AB106" s="39">
        <v>30975.7</v>
      </c>
      <c r="AC106" s="39">
        <v>32086.2</v>
      </c>
      <c r="AD106" s="39">
        <v>33238.5</v>
      </c>
      <c r="AE106" s="39">
        <v>34433.4</v>
      </c>
      <c r="AF106" s="39">
        <v>35671.3</v>
      </c>
      <c r="AG106" s="39">
        <v>36947.3</v>
      </c>
      <c r="AH106" s="39">
        <v>38250.5</v>
      </c>
      <c r="AI106" s="39">
        <v>39566</v>
      </c>
      <c r="AJ106" s="39">
        <v>40891.8</v>
      </c>
      <c r="AK106" s="39">
        <v>42232.3</v>
      </c>
      <c r="AL106" s="39">
        <v>43583.3</v>
      </c>
      <c r="AM106" s="39">
        <v>44946.8</v>
      </c>
      <c r="AN106" s="39">
        <v>46323.8</v>
      </c>
      <c r="AO106" s="39">
        <v>47706.9</v>
      </c>
      <c r="AP106" s="39">
        <v>49087.3</v>
      </c>
      <c r="AQ106" s="39">
        <v>50458.4</v>
      </c>
      <c r="AR106" s="39">
        <v>51803.3</v>
      </c>
      <c r="AS106" s="39">
        <v>53108.3</v>
      </c>
      <c r="AT106" s="39">
        <v>54374.6</v>
      </c>
      <c r="AU106" s="39">
        <v>55603.7</v>
      </c>
      <c r="AV106" s="39">
        <v>56795.2</v>
      </c>
      <c r="AW106" s="39">
        <v>57965.1</v>
      </c>
      <c r="AX106" s="39">
        <v>59130.4</v>
      </c>
      <c r="AY106" s="39">
        <v>60272.4</v>
      </c>
      <c r="AZ106" s="39">
        <v>61415.8</v>
      </c>
      <c r="BA106" s="39">
        <v>62579.8</v>
      </c>
      <c r="BB106" s="39">
        <v>63735.8</v>
      </c>
      <c r="BC106" s="39">
        <v>64876.1</v>
      </c>
      <c r="BD106" s="39">
        <v>66001.5</v>
      </c>
      <c r="BE106" s="39">
        <v>67134.8</v>
      </c>
      <c r="BF106" s="39">
        <v>68269.3</v>
      </c>
      <c r="BG106" s="39">
        <v>69375.7</v>
      </c>
      <c r="BH106" s="39">
        <v>70450.5</v>
      </c>
      <c r="BI106" s="39">
        <v>71483</v>
      </c>
      <c r="BJ106" s="39">
        <v>72507.8</v>
      </c>
    </row>
    <row r="107" spans="1:62" ht="17.25" thickBot="1" thickTop="1">
      <c r="A107" s="48">
        <v>5</v>
      </c>
      <c r="B107" s="56">
        <f>MATCH(D107,'[1]age5f'!$B$3:$B$176,0)</f>
        <v>65</v>
      </c>
      <c r="C107" s="57" t="str">
        <f>INDEX('[1]age5f'!$D$3:$D$176,MATCH(D107,'[1]age5f'!$B$3:$B$176,0))</f>
        <v>15_64</v>
      </c>
      <c r="D107" s="55" t="s">
        <v>179</v>
      </c>
      <c r="E107" s="56">
        <f>MATCH(G107,'[3]sex'!$B$3:$B$176,0)</f>
        <v>3</v>
      </c>
      <c r="F107" s="57" t="str">
        <f>INDEX('[3]sex'!$D$3:$D$176,MATCH(G107,'[3]sex'!$B$3:$B$176,0))</f>
        <v>both_s</v>
      </c>
      <c r="G107" s="40" t="s">
        <v>165</v>
      </c>
      <c r="H107" s="54">
        <f>MATCH(J107,'[5]world'!$B$3:$B$346,0)</f>
        <v>27</v>
      </c>
      <c r="I107" s="27" t="str">
        <f>INDEX('[4]world'!$D$3:$D$346,MATCH(J107,'[4]world'!$B$3:$B$346,0))</f>
        <v>ND</v>
      </c>
      <c r="J107" s="38" t="s">
        <v>145</v>
      </c>
      <c r="K107" s="39">
        <v>7009.2</v>
      </c>
      <c r="L107" s="39">
        <v>7121</v>
      </c>
      <c r="M107" s="39">
        <v>7272.1</v>
      </c>
      <c r="N107" s="39">
        <v>7406</v>
      </c>
      <c r="O107" s="39">
        <v>7526</v>
      </c>
      <c r="P107" s="39">
        <v>7644.2</v>
      </c>
      <c r="Q107" s="39">
        <v>7757.9</v>
      </c>
      <c r="R107" s="39">
        <v>7854.5</v>
      </c>
      <c r="S107" s="39">
        <v>7943.6</v>
      </c>
      <c r="T107" s="39">
        <v>8044.7</v>
      </c>
      <c r="U107" s="39">
        <v>8155.7</v>
      </c>
      <c r="V107" s="39">
        <v>8271.8</v>
      </c>
      <c r="W107" s="39">
        <v>8381</v>
      </c>
      <c r="X107" s="39">
        <v>8484.7</v>
      </c>
      <c r="Y107" s="39">
        <v>8596.7</v>
      </c>
      <c r="Z107" s="39">
        <v>8728.3</v>
      </c>
      <c r="AA107" s="39">
        <v>8860.4</v>
      </c>
      <c r="AB107" s="39">
        <v>8977.1</v>
      </c>
      <c r="AC107" s="39">
        <v>9095.2</v>
      </c>
      <c r="AD107" s="39">
        <v>9224</v>
      </c>
      <c r="AE107" s="39">
        <v>9362</v>
      </c>
      <c r="AF107" s="39">
        <v>9488.2</v>
      </c>
      <c r="AG107" s="39">
        <v>9596.2</v>
      </c>
      <c r="AH107" s="39">
        <v>9702.2</v>
      </c>
      <c r="AI107" s="39">
        <v>9815</v>
      </c>
      <c r="AJ107" s="39">
        <v>9922.9</v>
      </c>
      <c r="AK107" s="39">
        <v>10018.8</v>
      </c>
      <c r="AL107" s="39">
        <v>10110.9</v>
      </c>
      <c r="AM107" s="39">
        <v>10187.4</v>
      </c>
      <c r="AN107" s="39">
        <v>10245.4</v>
      </c>
      <c r="AO107" s="39">
        <v>10305.3</v>
      </c>
      <c r="AP107" s="39">
        <v>10371.5</v>
      </c>
      <c r="AQ107" s="39">
        <v>10433.6</v>
      </c>
      <c r="AR107" s="39">
        <v>10490.2</v>
      </c>
      <c r="AS107" s="39">
        <v>10535</v>
      </c>
      <c r="AT107" s="39">
        <v>10568.7</v>
      </c>
      <c r="AU107" s="39">
        <v>10603.5</v>
      </c>
      <c r="AV107" s="39">
        <v>10641.7</v>
      </c>
      <c r="AW107" s="39">
        <v>10687.5</v>
      </c>
      <c r="AX107" s="39">
        <v>10739.7</v>
      </c>
      <c r="AY107" s="39">
        <v>10800.5</v>
      </c>
      <c r="AZ107" s="39">
        <v>10871.7</v>
      </c>
      <c r="BA107" s="39">
        <v>10935.2</v>
      </c>
      <c r="BB107" s="39">
        <v>10976.6</v>
      </c>
      <c r="BC107" s="39">
        <v>10999.7</v>
      </c>
      <c r="BD107" s="39">
        <v>11013.7</v>
      </c>
      <c r="BE107" s="39">
        <v>11025.1</v>
      </c>
      <c r="BF107" s="39">
        <v>11042.9</v>
      </c>
      <c r="BG107" s="39">
        <v>11072.9</v>
      </c>
      <c r="BH107" s="39">
        <v>11107.3</v>
      </c>
      <c r="BI107" s="39">
        <v>11138.8</v>
      </c>
      <c r="BJ107" s="39">
        <v>11153.8</v>
      </c>
    </row>
    <row r="108" spans="1:62" ht="17.25" thickBot="1" thickTop="1">
      <c r="A108" s="48">
        <v>5</v>
      </c>
      <c r="B108" s="56">
        <f>MATCH(D108,'[1]age5f'!$B$3:$B$176,0)</f>
        <v>65</v>
      </c>
      <c r="C108" s="57" t="str">
        <f>INDEX('[1]age5f'!$D$3:$D$176,MATCH(D108,'[1]age5f'!$B$3:$B$176,0))</f>
        <v>15_64</v>
      </c>
      <c r="D108" s="53" t="s">
        <v>179</v>
      </c>
      <c r="E108" s="56">
        <f>MATCH(G108,'[3]sex'!$B$3:$B$176,0)</f>
        <v>3</v>
      </c>
      <c r="F108" s="57" t="str">
        <f>INDEX('[3]sex'!$D$3:$D$176,MATCH(G108,'[3]sex'!$B$3:$B$176,0))</f>
        <v>both_s</v>
      </c>
      <c r="G108" s="40" t="s">
        <v>165</v>
      </c>
      <c r="H108" s="54">
        <f>MATCH(J108,'[5]world'!$B$3:$B$346,0)</f>
        <v>28</v>
      </c>
      <c r="I108" s="27" t="str">
        <f>INDEX('[4]world'!$D$3:$D$346,MATCH(J108,'[4]world'!$B$3:$B$346,0))</f>
        <v>NZ</v>
      </c>
      <c r="J108" s="38" t="s">
        <v>146</v>
      </c>
      <c r="K108" s="39">
        <v>1393</v>
      </c>
      <c r="L108" s="39">
        <v>1420.8</v>
      </c>
      <c r="M108" s="39">
        <v>1456.4</v>
      </c>
      <c r="N108" s="39">
        <v>1491</v>
      </c>
      <c r="O108" s="39">
        <v>1524.7</v>
      </c>
      <c r="P108" s="39">
        <v>1556.4</v>
      </c>
      <c r="Q108" s="39">
        <v>1588.1</v>
      </c>
      <c r="R108" s="39">
        <v>1615.5</v>
      </c>
      <c r="S108" s="39">
        <v>1634.9</v>
      </c>
      <c r="T108" s="39">
        <v>1655.7</v>
      </c>
      <c r="U108" s="39">
        <v>1685.9</v>
      </c>
      <c r="V108" s="39">
        <v>1719.8</v>
      </c>
      <c r="W108" s="39">
        <v>1757.9</v>
      </c>
      <c r="X108" s="39">
        <v>1805.9</v>
      </c>
      <c r="Y108" s="39">
        <v>1859.3</v>
      </c>
      <c r="Z108" s="39">
        <v>1907.5</v>
      </c>
      <c r="AA108" s="39">
        <v>1941.5</v>
      </c>
      <c r="AB108" s="39">
        <v>1962.7</v>
      </c>
      <c r="AC108" s="39">
        <v>1976.5</v>
      </c>
      <c r="AD108" s="39">
        <v>1987.7</v>
      </c>
      <c r="AE108" s="39">
        <v>2005.9</v>
      </c>
      <c r="AF108" s="39">
        <v>2026.9</v>
      </c>
      <c r="AG108" s="39">
        <v>2052.3</v>
      </c>
      <c r="AH108" s="39">
        <v>2090</v>
      </c>
      <c r="AI108" s="39">
        <v>2125.9</v>
      </c>
      <c r="AJ108" s="39">
        <v>2150.6</v>
      </c>
      <c r="AK108" s="39">
        <v>2164.7</v>
      </c>
      <c r="AL108" s="39">
        <v>2184.8</v>
      </c>
      <c r="AM108" s="39">
        <v>2201.3</v>
      </c>
      <c r="AN108" s="39">
        <v>2211</v>
      </c>
      <c r="AO108" s="39">
        <v>2230.1</v>
      </c>
      <c r="AP108" s="39">
        <v>2296.6</v>
      </c>
      <c r="AQ108" s="39">
        <v>2317.8</v>
      </c>
      <c r="AR108" s="39">
        <v>2339.8</v>
      </c>
      <c r="AS108" s="39">
        <v>2368.9</v>
      </c>
      <c r="AT108" s="39">
        <v>2402.5</v>
      </c>
      <c r="AU108" s="39">
        <v>2442.4</v>
      </c>
      <c r="AV108" s="39">
        <v>2475.5</v>
      </c>
      <c r="AW108" s="39">
        <v>2496.5</v>
      </c>
      <c r="AX108" s="39">
        <v>2509.8</v>
      </c>
      <c r="AY108" s="39">
        <v>2525.5</v>
      </c>
      <c r="AZ108" s="39">
        <v>2542.7</v>
      </c>
      <c r="BA108" s="39">
        <v>2597.4</v>
      </c>
      <c r="BB108" s="39">
        <v>2661.5</v>
      </c>
      <c r="BC108" s="39">
        <v>2709.8</v>
      </c>
      <c r="BD108" s="39">
        <v>2747.2</v>
      </c>
      <c r="BE108" s="39">
        <v>2784.7</v>
      </c>
      <c r="BF108" s="39">
        <v>2813.2</v>
      </c>
      <c r="BG108" s="39">
        <v>2843</v>
      </c>
      <c r="BH108" s="39">
        <v>2872</v>
      </c>
      <c r="BI108" s="39">
        <v>2902</v>
      </c>
      <c r="BJ108" s="39">
        <v>2923</v>
      </c>
    </row>
    <row r="109" spans="1:62" ht="17.25" thickBot="1" thickTop="1">
      <c r="A109" s="48">
        <v>5</v>
      </c>
      <c r="B109" s="56">
        <f>MATCH(D109,'[1]age5f'!$B$3:$B$176,0)</f>
        <v>65</v>
      </c>
      <c r="C109" s="57" t="str">
        <f>INDEX('[1]age5f'!$D$3:$D$176,MATCH(D109,'[1]age5f'!$B$3:$B$176,0))</f>
        <v>15_64</v>
      </c>
      <c r="D109" s="55" t="s">
        <v>179</v>
      </c>
      <c r="E109" s="56">
        <f>MATCH(G109,'[3]sex'!$B$3:$B$176,0)</f>
        <v>3</v>
      </c>
      <c r="F109" s="57" t="str">
        <f>INDEX('[3]sex'!$D$3:$D$176,MATCH(G109,'[3]sex'!$B$3:$B$176,0))</f>
        <v>both_s</v>
      </c>
      <c r="G109" s="40" t="s">
        <v>165</v>
      </c>
      <c r="H109" s="54">
        <f>MATCH(J109,'[5]world'!$B$3:$B$346,0)</f>
        <v>29</v>
      </c>
      <c r="I109" s="27" t="str">
        <f>INDEX('[4]world'!$D$3:$D$346,MATCH(J109,'[4]world'!$B$3:$B$346,0))</f>
        <v>NOR</v>
      </c>
      <c r="J109" s="38" t="s">
        <v>147</v>
      </c>
      <c r="K109" s="39">
        <v>2257.8</v>
      </c>
      <c r="L109" s="39">
        <v>2279.9</v>
      </c>
      <c r="M109" s="39">
        <v>2304.2</v>
      </c>
      <c r="N109" s="39">
        <v>2324.6</v>
      </c>
      <c r="O109" s="39">
        <v>2341.5</v>
      </c>
      <c r="P109" s="39">
        <v>2355.9</v>
      </c>
      <c r="Q109" s="39">
        <v>2368.5</v>
      </c>
      <c r="R109" s="39">
        <v>2382.3</v>
      </c>
      <c r="S109" s="39">
        <v>2398</v>
      </c>
      <c r="T109" s="39">
        <v>2413.5</v>
      </c>
      <c r="U109" s="39">
        <v>2428</v>
      </c>
      <c r="V109" s="39">
        <v>2443.5</v>
      </c>
      <c r="W109" s="39">
        <v>2460.9</v>
      </c>
      <c r="X109" s="39">
        <v>2477</v>
      </c>
      <c r="Y109" s="39">
        <v>2491.8</v>
      </c>
      <c r="Z109" s="39">
        <v>2505.3</v>
      </c>
      <c r="AA109" s="39">
        <v>2518.6</v>
      </c>
      <c r="AB109" s="39">
        <v>2532.1</v>
      </c>
      <c r="AC109" s="39">
        <v>2545.8</v>
      </c>
      <c r="AD109" s="39">
        <v>2560.6</v>
      </c>
      <c r="AE109" s="39">
        <v>2577</v>
      </c>
      <c r="AF109" s="39">
        <v>2595.5</v>
      </c>
      <c r="AG109" s="39">
        <v>2614.3</v>
      </c>
      <c r="AH109" s="39">
        <v>2632.4</v>
      </c>
      <c r="AI109" s="39">
        <v>2652.1</v>
      </c>
      <c r="AJ109" s="39">
        <v>2668.8</v>
      </c>
      <c r="AK109" s="39">
        <v>2684.2</v>
      </c>
      <c r="AL109" s="39">
        <v>2704.9</v>
      </c>
      <c r="AM109" s="39">
        <v>2725.2</v>
      </c>
      <c r="AN109" s="39">
        <v>2737.7</v>
      </c>
      <c r="AO109" s="39">
        <v>2746.2</v>
      </c>
      <c r="AP109" s="39">
        <v>2757.5</v>
      </c>
      <c r="AQ109" s="39">
        <v>2770.8</v>
      </c>
      <c r="AR109" s="39">
        <v>2786</v>
      </c>
      <c r="AS109" s="39">
        <v>2801.4</v>
      </c>
      <c r="AT109" s="39">
        <v>2815.2</v>
      </c>
      <c r="AU109" s="39">
        <v>2828.6</v>
      </c>
      <c r="AV109" s="39">
        <v>2844.2</v>
      </c>
      <c r="AW109" s="39">
        <v>2863.9</v>
      </c>
      <c r="AX109" s="39">
        <v>2887.9</v>
      </c>
      <c r="AY109" s="39">
        <v>2911.5</v>
      </c>
      <c r="AZ109" s="39">
        <v>2932.1</v>
      </c>
      <c r="BA109" s="39">
        <v>2955.1</v>
      </c>
      <c r="BB109" s="39">
        <v>2980.5</v>
      </c>
      <c r="BC109" s="39">
        <v>3005.9</v>
      </c>
      <c r="BD109" s="39">
        <v>3035.1</v>
      </c>
      <c r="BE109" s="39">
        <v>3070.3</v>
      </c>
      <c r="BF109" s="39">
        <v>3113</v>
      </c>
      <c r="BG109" s="39">
        <v>3159.4</v>
      </c>
      <c r="BH109" s="39">
        <v>3200</v>
      </c>
      <c r="BI109" s="39">
        <v>3237.1</v>
      </c>
      <c r="BJ109" s="39">
        <v>3276</v>
      </c>
    </row>
    <row r="110" spans="1:62" ht="17.25" thickBot="1" thickTop="1">
      <c r="A110" s="48">
        <v>5</v>
      </c>
      <c r="B110" s="56">
        <f>MATCH(D110,'[1]age5f'!$B$3:$B$176,0)</f>
        <v>65</v>
      </c>
      <c r="C110" s="57" t="str">
        <f>INDEX('[1]age5f'!$D$3:$D$176,MATCH(D110,'[1]age5f'!$B$3:$B$176,0))</f>
        <v>15_64</v>
      </c>
      <c r="D110" s="53" t="s">
        <v>179</v>
      </c>
      <c r="E110" s="56">
        <f>MATCH(G110,'[3]sex'!$B$3:$B$176,0)</f>
        <v>3</v>
      </c>
      <c r="F110" s="57" t="str">
        <f>INDEX('[3]sex'!$D$3:$D$176,MATCH(G110,'[3]sex'!$B$3:$B$176,0))</f>
        <v>both_s</v>
      </c>
      <c r="G110" s="40" t="s">
        <v>165</v>
      </c>
      <c r="H110" s="54">
        <f>MATCH(J110,'[5]world'!$B$3:$B$346,0)</f>
        <v>30</v>
      </c>
      <c r="I110" s="27" t="str">
        <f>INDEX('[4]world'!$D$3:$D$346,MATCH(J110,'[4]world'!$B$3:$B$346,0))</f>
        <v>PL</v>
      </c>
      <c r="J110" s="38" t="s">
        <v>148</v>
      </c>
      <c r="K110" s="39">
        <v>17962.2</v>
      </c>
      <c r="L110" s="39">
        <v>18145.3</v>
      </c>
      <c r="M110" s="39">
        <v>18421.1</v>
      </c>
      <c r="N110" s="39">
        <v>18758.5</v>
      </c>
      <c r="O110" s="39">
        <v>19198</v>
      </c>
      <c r="P110" s="39">
        <v>19573.7</v>
      </c>
      <c r="Q110" s="39">
        <v>19870.6</v>
      </c>
      <c r="R110" s="39">
        <v>20210.9</v>
      </c>
      <c r="S110" s="39">
        <v>20607.9</v>
      </c>
      <c r="T110" s="39">
        <v>20954.3</v>
      </c>
      <c r="U110" s="39">
        <v>21074.7</v>
      </c>
      <c r="V110" s="39">
        <v>21423.6</v>
      </c>
      <c r="W110" s="39">
        <v>21744.3</v>
      </c>
      <c r="X110" s="39">
        <v>22062.5</v>
      </c>
      <c r="Y110" s="39">
        <v>22356.6</v>
      </c>
      <c r="Z110" s="39">
        <v>22601.8</v>
      </c>
      <c r="AA110" s="39">
        <v>22809.2</v>
      </c>
      <c r="AB110" s="39">
        <v>22969.9</v>
      </c>
      <c r="AC110" s="39">
        <v>23113.3</v>
      </c>
      <c r="AD110" s="39">
        <v>23186.4</v>
      </c>
      <c r="AE110" s="39">
        <v>23341.5</v>
      </c>
      <c r="AF110" s="39">
        <v>23536.6</v>
      </c>
      <c r="AG110" s="39">
        <v>23730</v>
      </c>
      <c r="AH110" s="39">
        <v>23920.5</v>
      </c>
      <c r="AI110" s="39">
        <v>24081.7</v>
      </c>
      <c r="AJ110" s="39">
        <v>24201.5</v>
      </c>
      <c r="AK110" s="39">
        <v>24313.7</v>
      </c>
      <c r="AL110" s="39">
        <v>24423.4</v>
      </c>
      <c r="AM110" s="39">
        <v>24525.7</v>
      </c>
      <c r="AN110" s="39">
        <v>24603</v>
      </c>
      <c r="AO110" s="39">
        <v>24708</v>
      </c>
      <c r="AP110" s="39">
        <v>24858.8</v>
      </c>
      <c r="AQ110" s="39">
        <v>25025.4</v>
      </c>
      <c r="AR110" s="39">
        <v>25188.5</v>
      </c>
      <c r="AS110" s="39">
        <v>25353.1</v>
      </c>
      <c r="AT110" s="39">
        <v>25517.6</v>
      </c>
      <c r="AU110" s="39">
        <v>25682</v>
      </c>
      <c r="AV110" s="39">
        <v>25869.6</v>
      </c>
      <c r="AW110" s="39">
        <v>26091.6</v>
      </c>
      <c r="AX110" s="39">
        <v>26321.8</v>
      </c>
      <c r="AY110" s="39">
        <v>26333</v>
      </c>
      <c r="AZ110" s="39">
        <v>26312.9</v>
      </c>
      <c r="BA110" s="39">
        <v>26459.3</v>
      </c>
      <c r="BB110" s="39">
        <v>26592.8</v>
      </c>
      <c r="BC110" s="39">
        <v>26718.7</v>
      </c>
      <c r="BD110" s="39">
        <v>26835.2</v>
      </c>
      <c r="BE110" s="39">
        <v>26939.3</v>
      </c>
      <c r="BF110" s="39">
        <v>27035</v>
      </c>
      <c r="BG110" s="39">
        <v>27121.8</v>
      </c>
      <c r="BH110" s="39">
        <v>27191.6</v>
      </c>
      <c r="BI110" s="39">
        <v>27240</v>
      </c>
      <c r="BJ110" s="39">
        <v>27101</v>
      </c>
    </row>
    <row r="111" spans="1:62" ht="17.25" thickBot="1" thickTop="1">
      <c r="A111" s="48">
        <v>5</v>
      </c>
      <c r="B111" s="56">
        <f>MATCH(D111,'[1]age5f'!$B$3:$B$176,0)</f>
        <v>65</v>
      </c>
      <c r="C111" s="57" t="str">
        <f>INDEX('[1]age5f'!$D$3:$D$176,MATCH(D111,'[1]age5f'!$B$3:$B$176,0))</f>
        <v>15_64</v>
      </c>
      <c r="D111" s="55" t="s">
        <v>179</v>
      </c>
      <c r="E111" s="56">
        <f>MATCH(G111,'[3]sex'!$B$3:$B$176,0)</f>
        <v>3</v>
      </c>
      <c r="F111" s="57" t="str">
        <f>INDEX('[3]sex'!$D$3:$D$176,MATCH(G111,'[3]sex'!$B$3:$B$176,0))</f>
        <v>both_s</v>
      </c>
      <c r="G111" s="40" t="s">
        <v>165</v>
      </c>
      <c r="H111" s="54">
        <f>MATCH(J111,'[5]world'!$B$3:$B$346,0)</f>
        <v>31</v>
      </c>
      <c r="I111" s="27" t="str">
        <f>INDEX('[4]world'!$D$3:$D$346,MATCH(J111,'[4]world'!$B$3:$B$346,0))</f>
        <v>PR</v>
      </c>
      <c r="J111" s="38" t="s">
        <v>149</v>
      </c>
      <c r="K111" s="39">
        <v>5566.3</v>
      </c>
      <c r="L111" s="39">
        <v>5615.4</v>
      </c>
      <c r="M111" s="39">
        <v>5655.4</v>
      </c>
      <c r="N111" s="39">
        <v>5680.9</v>
      </c>
      <c r="O111" s="39">
        <v>5687.8</v>
      </c>
      <c r="P111" s="39">
        <v>5646.3</v>
      </c>
      <c r="Q111" s="39">
        <v>5575.9</v>
      </c>
      <c r="R111" s="39">
        <v>5522.7</v>
      </c>
      <c r="S111" s="39">
        <v>5483.2</v>
      </c>
      <c r="T111" s="39">
        <v>5420.6</v>
      </c>
      <c r="U111" s="39">
        <v>5368.6</v>
      </c>
      <c r="V111" s="39">
        <v>5343</v>
      </c>
      <c r="W111" s="39">
        <v>5333.7</v>
      </c>
      <c r="X111" s="39">
        <v>5349.3</v>
      </c>
      <c r="Y111" s="39">
        <v>5450</v>
      </c>
      <c r="Z111" s="39">
        <v>5662.3</v>
      </c>
      <c r="AA111" s="39">
        <v>5815.4</v>
      </c>
      <c r="AB111" s="39">
        <v>5884.5</v>
      </c>
      <c r="AC111" s="39">
        <v>5963</v>
      </c>
      <c r="AD111" s="39">
        <v>6049.3</v>
      </c>
      <c r="AE111" s="39">
        <v>6142.1</v>
      </c>
      <c r="AF111" s="39">
        <v>6225</v>
      </c>
      <c r="AG111" s="39">
        <v>6292.1</v>
      </c>
      <c r="AH111" s="39">
        <v>6355.8</v>
      </c>
      <c r="AI111" s="39">
        <v>6417.1</v>
      </c>
      <c r="AJ111" s="39">
        <v>6465.3</v>
      </c>
      <c r="AK111" s="39">
        <v>6499.8</v>
      </c>
      <c r="AL111" s="39">
        <v>6530.5</v>
      </c>
      <c r="AM111" s="39">
        <v>6557.2</v>
      </c>
      <c r="AN111" s="39">
        <v>6581.4</v>
      </c>
      <c r="AO111" s="39">
        <v>6606.9</v>
      </c>
      <c r="AP111" s="39">
        <v>6634.7</v>
      </c>
      <c r="AQ111" s="39">
        <v>6665.8</v>
      </c>
      <c r="AR111" s="39">
        <v>6696.6</v>
      </c>
      <c r="AS111" s="39">
        <v>6728.5</v>
      </c>
      <c r="AT111" s="39">
        <v>6762.4</v>
      </c>
      <c r="AU111" s="39">
        <v>6793.4</v>
      </c>
      <c r="AV111" s="39">
        <v>6824.4</v>
      </c>
      <c r="AW111" s="39">
        <v>6855.7</v>
      </c>
      <c r="AX111" s="39">
        <v>6888.3</v>
      </c>
      <c r="AY111" s="39">
        <v>6922.1</v>
      </c>
      <c r="AZ111" s="39">
        <v>6959.6</v>
      </c>
      <c r="BA111" s="39">
        <v>7003.4</v>
      </c>
      <c r="BB111" s="39">
        <v>7045.2</v>
      </c>
      <c r="BC111" s="39">
        <v>7077.8</v>
      </c>
      <c r="BD111" s="39">
        <v>7103.3</v>
      </c>
      <c r="BE111" s="39">
        <v>7124</v>
      </c>
      <c r="BF111" s="39">
        <v>7135.9</v>
      </c>
      <c r="BG111" s="39">
        <v>7134.5</v>
      </c>
      <c r="BH111" s="39">
        <v>7125</v>
      </c>
      <c r="BI111" s="39">
        <v>7108.9</v>
      </c>
      <c r="BJ111" s="39">
        <v>7124.1</v>
      </c>
    </row>
    <row r="112" spans="1:62" ht="17.25" thickBot="1" thickTop="1">
      <c r="A112" s="48">
        <v>5</v>
      </c>
      <c r="B112" s="56">
        <f>MATCH(D112,'[1]age5f'!$B$3:$B$176,0)</f>
        <v>65</v>
      </c>
      <c r="C112" s="57" t="str">
        <f>INDEX('[1]age5f'!$D$3:$D$176,MATCH(D112,'[1]age5f'!$B$3:$B$176,0))</f>
        <v>15_64</v>
      </c>
      <c r="D112" s="53" t="s">
        <v>179</v>
      </c>
      <c r="E112" s="56">
        <f>MATCH(G112,'[3]sex'!$B$3:$B$176,0)</f>
        <v>3</v>
      </c>
      <c r="F112" s="57" t="str">
        <f>INDEX('[3]sex'!$D$3:$D$176,MATCH(G112,'[3]sex'!$B$3:$B$176,0))</f>
        <v>both_s</v>
      </c>
      <c r="G112" s="40" t="s">
        <v>165</v>
      </c>
      <c r="H112" s="54">
        <f>MATCH(J112,'[5]world'!$B$3:$B$346,0)</f>
        <v>36</v>
      </c>
      <c r="I112" s="27" t="str">
        <f>INDEX('[4]world'!$D$3:$D$346,MATCH(J112,'[4]world'!$B$3:$B$346,0))</f>
        <v>SLO</v>
      </c>
      <c r="J112" s="38" t="s">
        <v>150</v>
      </c>
      <c r="K112" s="39">
        <v>2505.6</v>
      </c>
      <c r="L112" s="39">
        <v>2575</v>
      </c>
      <c r="M112" s="39">
        <v>2602.5</v>
      </c>
      <c r="N112" s="39">
        <v>2634.5</v>
      </c>
      <c r="O112" s="39">
        <v>2666</v>
      </c>
      <c r="P112" s="39">
        <v>2699.3</v>
      </c>
      <c r="Q112" s="39">
        <v>2737.8</v>
      </c>
      <c r="R112" s="39">
        <v>2778.1</v>
      </c>
      <c r="S112" s="39">
        <v>2817.4</v>
      </c>
      <c r="T112" s="39">
        <v>2856.1</v>
      </c>
      <c r="U112" s="39">
        <v>2879.5</v>
      </c>
      <c r="V112" s="39">
        <v>2902.9</v>
      </c>
      <c r="W112" s="39">
        <v>2940.7</v>
      </c>
      <c r="X112" s="39">
        <v>2974.9</v>
      </c>
      <c r="Y112" s="39">
        <v>3002.7</v>
      </c>
      <c r="Z112" s="39">
        <v>3028.5</v>
      </c>
      <c r="AA112" s="39">
        <v>3056.3</v>
      </c>
      <c r="AB112" s="39">
        <v>3082.1</v>
      </c>
      <c r="AC112" s="39">
        <v>3106.4</v>
      </c>
      <c r="AD112" s="39">
        <v>3131</v>
      </c>
      <c r="AE112" s="39">
        <v>3158.9</v>
      </c>
      <c r="AF112" s="39">
        <v>3194.1</v>
      </c>
      <c r="AG112" s="39">
        <v>3232.2</v>
      </c>
      <c r="AH112" s="39">
        <v>3268.3</v>
      </c>
      <c r="AI112" s="39">
        <v>3294.1</v>
      </c>
      <c r="AJ112" s="39">
        <v>3311</v>
      </c>
      <c r="AK112" s="39">
        <v>3325.7</v>
      </c>
      <c r="AL112" s="39">
        <v>3340</v>
      </c>
      <c r="AM112" s="39">
        <v>3359.2</v>
      </c>
      <c r="AN112" s="39">
        <v>3384.3</v>
      </c>
      <c r="AO112" s="39">
        <v>3413.8</v>
      </c>
      <c r="AP112" s="39">
        <v>3435.9</v>
      </c>
      <c r="AQ112" s="39">
        <v>3459.1</v>
      </c>
      <c r="AR112" s="39">
        <v>3493.5</v>
      </c>
      <c r="AS112" s="39">
        <v>3531.7</v>
      </c>
      <c r="AT112" s="39">
        <v>3568.4</v>
      </c>
      <c r="AU112" s="39">
        <v>3601.2</v>
      </c>
      <c r="AV112" s="39">
        <v>3633</v>
      </c>
      <c r="AW112" s="39">
        <v>3664.9</v>
      </c>
      <c r="AX112" s="39">
        <v>3697.7</v>
      </c>
      <c r="AY112" s="39">
        <v>3721.7</v>
      </c>
      <c r="AZ112" s="39">
        <v>3744.3</v>
      </c>
      <c r="BA112" s="39">
        <v>3773.6</v>
      </c>
      <c r="BB112" s="39">
        <v>3801.6</v>
      </c>
      <c r="BC112" s="39">
        <v>3827.6</v>
      </c>
      <c r="BD112" s="39">
        <v>3851.1</v>
      </c>
      <c r="BE112" s="39">
        <v>3872.8</v>
      </c>
      <c r="BF112" s="39">
        <v>3893.3</v>
      </c>
      <c r="BG112" s="39">
        <v>3912.5</v>
      </c>
      <c r="BH112" s="39">
        <v>3925.2</v>
      </c>
      <c r="BI112" s="39">
        <v>3930.3</v>
      </c>
      <c r="BJ112" s="39">
        <v>3907.6</v>
      </c>
    </row>
    <row r="113" spans="1:62" ht="17.25" thickBot="1" thickTop="1">
      <c r="A113" s="48">
        <v>5</v>
      </c>
      <c r="B113" s="56">
        <f>MATCH(D113,'[1]age5f'!$B$3:$B$176,0)</f>
        <v>65</v>
      </c>
      <c r="C113" s="57" t="str">
        <f>INDEX('[1]age5f'!$D$3:$D$176,MATCH(D113,'[1]age5f'!$B$3:$B$176,0))</f>
        <v>15_64</v>
      </c>
      <c r="D113" s="55" t="s">
        <v>179</v>
      </c>
      <c r="E113" s="56">
        <f>MATCH(G113,'[3]sex'!$B$3:$B$176,0)</f>
        <v>3</v>
      </c>
      <c r="F113" s="57" t="str">
        <f>INDEX('[3]sex'!$D$3:$D$176,MATCH(G113,'[3]sex'!$B$3:$B$176,0))</f>
        <v>both_s</v>
      </c>
      <c r="G113" s="40" t="s">
        <v>165</v>
      </c>
      <c r="H113" s="54">
        <f>MATCH(J113,'[5]world'!$B$3:$B$346,0)</f>
        <v>37</v>
      </c>
      <c r="I113" s="27" t="str">
        <f>INDEX('[4]world'!$D$3:$D$346,MATCH(J113,'[4]world'!$B$3:$B$346,0))</f>
        <v>SLN</v>
      </c>
      <c r="J113" s="38" t="s">
        <v>151</v>
      </c>
      <c r="K113" s="39">
        <v>1024.3</v>
      </c>
      <c r="L113" s="39">
        <v>1030.6</v>
      </c>
      <c r="M113" s="39">
        <v>1037.4</v>
      </c>
      <c r="N113" s="39">
        <v>1044.6</v>
      </c>
      <c r="O113" s="39">
        <v>1052.3</v>
      </c>
      <c r="P113" s="39">
        <v>1060.2</v>
      </c>
      <c r="Q113" s="39">
        <v>1068.5</v>
      </c>
      <c r="R113" s="39">
        <v>1077.2</v>
      </c>
      <c r="S113" s="39">
        <v>1086</v>
      </c>
      <c r="T113" s="39">
        <v>1094.4</v>
      </c>
      <c r="U113" s="39">
        <v>1102.2</v>
      </c>
      <c r="V113" s="39">
        <v>1109.2</v>
      </c>
      <c r="W113" s="39">
        <v>1115.6</v>
      </c>
      <c r="X113" s="39">
        <v>1122</v>
      </c>
      <c r="Y113" s="39">
        <v>1129.2</v>
      </c>
      <c r="Z113" s="39">
        <v>1137.7</v>
      </c>
      <c r="AA113" s="39">
        <v>1147.7</v>
      </c>
      <c r="AB113" s="39">
        <v>1158.9</v>
      </c>
      <c r="AC113" s="39">
        <v>1171.1</v>
      </c>
      <c r="AD113" s="39">
        <v>1184.1</v>
      </c>
      <c r="AE113" s="39">
        <v>1197.6</v>
      </c>
      <c r="AF113" s="39">
        <v>1211.6</v>
      </c>
      <c r="AG113" s="39">
        <v>1270.1</v>
      </c>
      <c r="AH113" s="39">
        <v>1287.6</v>
      </c>
      <c r="AI113" s="39">
        <v>1301.5</v>
      </c>
      <c r="AJ113" s="39">
        <v>1311.7</v>
      </c>
      <c r="AK113" s="39">
        <v>1334.6</v>
      </c>
      <c r="AL113" s="39">
        <v>1357</v>
      </c>
      <c r="AM113" s="39">
        <v>1362.2</v>
      </c>
      <c r="AN113" s="39">
        <v>1364.9</v>
      </c>
      <c r="AO113" s="39">
        <v>1369.5</v>
      </c>
      <c r="AP113" s="39">
        <v>1374.5</v>
      </c>
      <c r="AQ113" s="39">
        <v>1376.4</v>
      </c>
      <c r="AR113" s="39">
        <v>1376.3</v>
      </c>
      <c r="AS113" s="39">
        <v>1378.5</v>
      </c>
      <c r="AT113" s="39">
        <v>1380.7</v>
      </c>
      <c r="AU113" s="39">
        <v>1382</v>
      </c>
      <c r="AV113" s="39">
        <v>1383.8</v>
      </c>
      <c r="AW113" s="39">
        <v>1382.8</v>
      </c>
      <c r="AX113" s="39">
        <v>1386.5</v>
      </c>
      <c r="AY113" s="39">
        <v>1393.6</v>
      </c>
      <c r="AZ113" s="39">
        <v>1397</v>
      </c>
      <c r="BA113" s="39">
        <v>1400</v>
      </c>
      <c r="BB113" s="39">
        <v>1403</v>
      </c>
      <c r="BC113" s="39">
        <v>1404.6</v>
      </c>
      <c r="BD113" s="39">
        <v>1405.8</v>
      </c>
      <c r="BE113" s="39">
        <v>1408.5</v>
      </c>
      <c r="BF113" s="39">
        <v>1406.3</v>
      </c>
      <c r="BG113" s="39">
        <v>1408.6</v>
      </c>
      <c r="BH113" s="39">
        <v>1417.9</v>
      </c>
      <c r="BI113" s="39">
        <v>1420.9</v>
      </c>
      <c r="BJ113" s="39">
        <v>1410.2</v>
      </c>
    </row>
    <row r="114" spans="1:62" ht="17.25" thickBot="1" thickTop="1">
      <c r="A114" s="48">
        <v>5</v>
      </c>
      <c r="B114" s="56">
        <f>MATCH(D114,'[1]age5f'!$B$3:$B$176,0)</f>
        <v>65</v>
      </c>
      <c r="C114" s="57" t="str">
        <f>INDEX('[1]age5f'!$D$3:$D$176,MATCH(D114,'[1]age5f'!$B$3:$B$176,0))</f>
        <v>15_64</v>
      </c>
      <c r="D114" s="53" t="s">
        <v>179</v>
      </c>
      <c r="E114" s="56">
        <f>MATCH(G114,'[3]sex'!$B$3:$B$176,0)</f>
        <v>3</v>
      </c>
      <c r="F114" s="57" t="str">
        <f>INDEX('[3]sex'!$D$3:$D$176,MATCH(G114,'[3]sex'!$B$3:$B$176,0))</f>
        <v>both_s</v>
      </c>
      <c r="G114" s="40" t="s">
        <v>165</v>
      </c>
      <c r="H114" s="54">
        <f>MATCH(J114,'[5]world'!$B$3:$B$346,0)</f>
        <v>15</v>
      </c>
      <c r="I114" s="27" t="str">
        <f>INDEX('[4]world'!$D$3:$D$346,MATCH(J114,'[4]world'!$B$3:$B$346,0))</f>
        <v>SP</v>
      </c>
      <c r="J114" s="38" t="s">
        <v>152</v>
      </c>
      <c r="K114" s="39">
        <v>19601.9</v>
      </c>
      <c r="L114" s="39">
        <v>19783.3</v>
      </c>
      <c r="M114" s="39">
        <v>19901.7</v>
      </c>
      <c r="N114" s="39">
        <v>20032.1</v>
      </c>
      <c r="O114" s="39">
        <v>20188.6</v>
      </c>
      <c r="P114" s="39">
        <v>20366.8</v>
      </c>
      <c r="Q114" s="39">
        <v>20542.2</v>
      </c>
      <c r="R114" s="39">
        <v>20718.3</v>
      </c>
      <c r="S114" s="39">
        <v>20887.8</v>
      </c>
      <c r="T114" s="39">
        <v>21017.5</v>
      </c>
      <c r="U114" s="39">
        <v>21173.6</v>
      </c>
      <c r="V114" s="39">
        <v>21362.4</v>
      </c>
      <c r="W114" s="39">
        <v>21558.4</v>
      </c>
      <c r="X114" s="39">
        <v>21764.3</v>
      </c>
      <c r="Y114" s="39">
        <v>21970.6</v>
      </c>
      <c r="Z114" s="39">
        <v>22200.2</v>
      </c>
      <c r="AA114" s="39">
        <v>22468</v>
      </c>
      <c r="AB114" s="39">
        <v>22766.3</v>
      </c>
      <c r="AC114" s="39">
        <v>23045.9</v>
      </c>
      <c r="AD114" s="39">
        <v>23347.6</v>
      </c>
      <c r="AE114" s="39">
        <v>23625.4</v>
      </c>
      <c r="AF114" s="39">
        <v>23865.3</v>
      </c>
      <c r="AG114" s="39">
        <v>24132.7</v>
      </c>
      <c r="AH114" s="39">
        <v>24392.1</v>
      </c>
      <c r="AI114" s="39">
        <v>24636.3</v>
      </c>
      <c r="AJ114" s="39">
        <v>24864.1</v>
      </c>
      <c r="AK114" s="39">
        <v>25075.5</v>
      </c>
      <c r="AL114" s="39">
        <v>25272.9</v>
      </c>
      <c r="AM114" s="39">
        <v>25465.1</v>
      </c>
      <c r="AN114" s="39">
        <v>25658.1</v>
      </c>
      <c r="AO114" s="39">
        <v>25848.1</v>
      </c>
      <c r="AP114" s="39">
        <v>26057.4</v>
      </c>
      <c r="AQ114" s="39">
        <v>26280.6</v>
      </c>
      <c r="AR114" s="39">
        <v>26482</v>
      </c>
      <c r="AS114" s="39">
        <v>26657.9</v>
      </c>
      <c r="AT114" s="39">
        <v>26806.1</v>
      </c>
      <c r="AU114" s="39">
        <v>26929.5</v>
      </c>
      <c r="AV114" s="39">
        <v>27036.5</v>
      </c>
      <c r="AW114" s="39">
        <v>27150.5</v>
      </c>
      <c r="AX114" s="39">
        <v>27297</v>
      </c>
      <c r="AY114" s="39">
        <v>27539.6</v>
      </c>
      <c r="AZ114" s="39">
        <v>27876.5</v>
      </c>
      <c r="BA114" s="39">
        <v>28312.1</v>
      </c>
      <c r="BB114" s="39">
        <v>28810.7</v>
      </c>
      <c r="BC114" s="39">
        <v>29309.8</v>
      </c>
      <c r="BD114" s="39">
        <v>29838.7</v>
      </c>
      <c r="BE114" s="39">
        <v>30358.4</v>
      </c>
      <c r="BF114" s="39">
        <v>30876</v>
      </c>
      <c r="BG114" s="39">
        <v>31291</v>
      </c>
      <c r="BH114" s="39">
        <v>31404.9</v>
      </c>
      <c r="BI114" s="39">
        <v>31340.6</v>
      </c>
      <c r="BJ114" s="39">
        <v>30267.1</v>
      </c>
    </row>
    <row r="115" spans="1:62" ht="17.25" thickBot="1" thickTop="1">
      <c r="A115" s="48">
        <v>5</v>
      </c>
      <c r="B115" s="56">
        <f>MATCH(D115,'[1]age5f'!$B$3:$B$176,0)</f>
        <v>65</v>
      </c>
      <c r="C115" s="57" t="str">
        <f>INDEX('[1]age5f'!$D$3:$D$176,MATCH(D115,'[1]age5f'!$B$3:$B$176,0))</f>
        <v>15_64</v>
      </c>
      <c r="D115" s="55" t="s">
        <v>179</v>
      </c>
      <c r="E115" s="56">
        <f>MATCH(G115,'[3]sex'!$B$3:$B$176,0)</f>
        <v>3</v>
      </c>
      <c r="F115" s="57" t="str">
        <f>INDEX('[3]sex'!$D$3:$D$176,MATCH(G115,'[3]sex'!$B$3:$B$176,0))</f>
        <v>both_s</v>
      </c>
      <c r="G115" s="40" t="s">
        <v>165</v>
      </c>
      <c r="H115" s="54">
        <f>MATCH(J115,'[5]world'!$B$3:$B$346,0)</f>
        <v>47</v>
      </c>
      <c r="I115" s="27" t="str">
        <f>INDEX('[4]world'!$D$3:$D$346,MATCH(J115,'[4]world'!$B$3:$B$346,0))</f>
        <v>SWE</v>
      </c>
      <c r="J115" s="38" t="s">
        <v>153</v>
      </c>
      <c r="K115" s="39">
        <v>4926.4</v>
      </c>
      <c r="L115" s="39">
        <v>4970.8</v>
      </c>
      <c r="M115" s="39">
        <v>5015.3</v>
      </c>
      <c r="N115" s="39">
        <v>5054.1</v>
      </c>
      <c r="O115" s="39">
        <v>5093.3</v>
      </c>
      <c r="P115" s="39">
        <v>5133.8</v>
      </c>
      <c r="Q115" s="39">
        <v>5168</v>
      </c>
      <c r="R115" s="39">
        <v>5189.3</v>
      </c>
      <c r="S115" s="39">
        <v>5204</v>
      </c>
      <c r="T115" s="39">
        <v>5229.8</v>
      </c>
      <c r="U115" s="39">
        <v>5266.9</v>
      </c>
      <c r="V115" s="39">
        <v>5286.7</v>
      </c>
      <c r="W115" s="39">
        <v>5280.5</v>
      </c>
      <c r="X115" s="39">
        <v>5266.9</v>
      </c>
      <c r="Y115" s="39">
        <v>5259.2</v>
      </c>
      <c r="Z115" s="39">
        <v>5259.2</v>
      </c>
      <c r="AA115" s="39">
        <v>5263.8</v>
      </c>
      <c r="AB115" s="39">
        <v>5273.2</v>
      </c>
      <c r="AC115" s="39">
        <v>5286</v>
      </c>
      <c r="AD115" s="39">
        <v>5304.6</v>
      </c>
      <c r="AE115" s="39">
        <v>5328.4</v>
      </c>
      <c r="AF115" s="39">
        <v>5349.9</v>
      </c>
      <c r="AG115" s="39">
        <v>5367.7</v>
      </c>
      <c r="AH115" s="39">
        <v>5381.4</v>
      </c>
      <c r="AI115" s="39">
        <v>5391.8</v>
      </c>
      <c r="AJ115" s="39">
        <v>5394.5</v>
      </c>
      <c r="AK115" s="39">
        <v>5396.4</v>
      </c>
      <c r="AL115" s="39">
        <v>5410.5</v>
      </c>
      <c r="AM115" s="39">
        <v>5433.4</v>
      </c>
      <c r="AN115" s="39">
        <v>5467</v>
      </c>
      <c r="AO115" s="39">
        <v>5501.9</v>
      </c>
      <c r="AP115" s="39">
        <v>5525.7</v>
      </c>
      <c r="AQ115" s="39">
        <v>5543.4</v>
      </c>
      <c r="AR115" s="39">
        <v>5562.5</v>
      </c>
      <c r="AS115" s="39">
        <v>5593.5</v>
      </c>
      <c r="AT115" s="39">
        <v>5621.2</v>
      </c>
      <c r="AU115" s="39">
        <v>5634.3</v>
      </c>
      <c r="AV115" s="39">
        <v>5645.3</v>
      </c>
      <c r="AW115" s="39">
        <v>5659.5</v>
      </c>
      <c r="AX115" s="39">
        <v>5678.7</v>
      </c>
      <c r="AY115" s="39">
        <v>5705.1</v>
      </c>
      <c r="AZ115" s="39">
        <v>5738.9</v>
      </c>
      <c r="BA115" s="39">
        <v>5775.9</v>
      </c>
      <c r="BB115" s="39">
        <v>5815.2</v>
      </c>
      <c r="BC115" s="39">
        <v>5854.4</v>
      </c>
      <c r="BD115" s="39">
        <v>5897.5</v>
      </c>
      <c r="BE115" s="39">
        <v>5951.9</v>
      </c>
      <c r="BF115" s="39">
        <v>6007.5</v>
      </c>
      <c r="BG115" s="39">
        <v>6050.8</v>
      </c>
      <c r="BH115" s="39">
        <v>6084.7</v>
      </c>
      <c r="BI115" s="39">
        <v>6106.9</v>
      </c>
      <c r="BJ115" s="39">
        <v>6101.7</v>
      </c>
    </row>
    <row r="116" spans="1:62" ht="17.25" thickBot="1" thickTop="1">
      <c r="A116" s="48">
        <v>5</v>
      </c>
      <c r="B116" s="56">
        <f>MATCH(D116,'[1]age5f'!$B$3:$B$176,0)</f>
        <v>65</v>
      </c>
      <c r="C116" s="57" t="str">
        <f>INDEX('[1]age5f'!$D$3:$D$176,MATCH(D116,'[1]age5f'!$B$3:$B$176,0))</f>
        <v>15_64</v>
      </c>
      <c r="D116" s="53" t="s">
        <v>179</v>
      </c>
      <c r="E116" s="56">
        <f>MATCH(G116,'[3]sex'!$B$3:$B$176,0)</f>
        <v>3</v>
      </c>
      <c r="F116" s="57" t="str">
        <f>INDEX('[3]sex'!$D$3:$D$176,MATCH(G116,'[3]sex'!$B$3:$B$176,0))</f>
        <v>both_s</v>
      </c>
      <c r="G116" s="40" t="s">
        <v>165</v>
      </c>
      <c r="H116" s="54">
        <f>MATCH(J116,'[5]world'!$B$3:$B$346,0)</f>
        <v>46</v>
      </c>
      <c r="I116" s="27" t="str">
        <f>INDEX('[4]world'!$D$3:$D$346,MATCH(J116,'[4]world'!$B$3:$B$346,0))</f>
        <v>SWI</v>
      </c>
      <c r="J116" s="38" t="s">
        <v>154</v>
      </c>
      <c r="K116" s="39">
        <v>3502.5</v>
      </c>
      <c r="L116" s="39">
        <v>3571.3</v>
      </c>
      <c r="M116" s="39">
        <v>3657.4</v>
      </c>
      <c r="N116" s="39">
        <v>3736.2</v>
      </c>
      <c r="O116" s="39">
        <v>3794.6</v>
      </c>
      <c r="P116" s="39">
        <v>3827.9</v>
      </c>
      <c r="Q116" s="39">
        <v>3856.4</v>
      </c>
      <c r="R116" s="39">
        <v>3897.6</v>
      </c>
      <c r="S116" s="39">
        <v>3945.4</v>
      </c>
      <c r="T116" s="39">
        <v>3990.4</v>
      </c>
      <c r="U116" s="39">
        <v>4010.1</v>
      </c>
      <c r="V116" s="39">
        <v>4019.2</v>
      </c>
      <c r="W116" s="39">
        <v>4051.1</v>
      </c>
      <c r="X116" s="39">
        <v>4087.2</v>
      </c>
      <c r="Y116" s="39">
        <v>4115.5</v>
      </c>
      <c r="Z116" s="39">
        <v>4119.7</v>
      </c>
      <c r="AA116" s="39">
        <v>4104.7</v>
      </c>
      <c r="AB116" s="39">
        <v>4104.1</v>
      </c>
      <c r="AC116" s="39">
        <v>4122.2</v>
      </c>
      <c r="AD116" s="39">
        <v>4153.5</v>
      </c>
      <c r="AE116" s="39">
        <v>4197</v>
      </c>
      <c r="AF116" s="39">
        <v>4249.7</v>
      </c>
      <c r="AG116" s="39">
        <v>4304</v>
      </c>
      <c r="AH116" s="39">
        <v>4348.4</v>
      </c>
      <c r="AI116" s="39">
        <v>4385.4</v>
      </c>
      <c r="AJ116" s="39">
        <v>4418.8</v>
      </c>
      <c r="AK116" s="39">
        <v>4449.2</v>
      </c>
      <c r="AL116" s="39">
        <v>4481.6</v>
      </c>
      <c r="AM116" s="39">
        <v>4514.9</v>
      </c>
      <c r="AN116" s="39">
        <v>4548.4</v>
      </c>
      <c r="AO116" s="39">
        <v>4586.9</v>
      </c>
      <c r="AP116" s="39">
        <v>4643.9</v>
      </c>
      <c r="AQ116" s="39">
        <v>4682</v>
      </c>
      <c r="AR116" s="39">
        <v>4711.5</v>
      </c>
      <c r="AS116" s="39">
        <v>4738.4</v>
      </c>
      <c r="AT116" s="39">
        <v>4761.2</v>
      </c>
      <c r="AU116" s="39">
        <v>4774</v>
      </c>
      <c r="AV116" s="39">
        <v>4779</v>
      </c>
      <c r="AW116" s="39">
        <v>4789.3</v>
      </c>
      <c r="AX116" s="39">
        <v>4809.4</v>
      </c>
      <c r="AY116" s="39">
        <v>4835.2</v>
      </c>
      <c r="AZ116" s="39">
        <v>4878.1</v>
      </c>
      <c r="BA116" s="39">
        <v>4925.6</v>
      </c>
      <c r="BB116" s="39">
        <v>4972.6</v>
      </c>
      <c r="BC116" s="39">
        <v>5015.5</v>
      </c>
      <c r="BD116" s="39">
        <v>5055.2</v>
      </c>
      <c r="BE116" s="39">
        <v>5092.2</v>
      </c>
      <c r="BF116" s="39">
        <v>5141.5</v>
      </c>
      <c r="BG116" s="39">
        <v>5209.7</v>
      </c>
      <c r="BH116" s="39">
        <v>5271.9</v>
      </c>
      <c r="BI116" s="39">
        <v>5311.7</v>
      </c>
      <c r="BJ116" s="39">
        <v>5340</v>
      </c>
    </row>
    <row r="117" spans="1:62" ht="17.25" thickBot="1" thickTop="1">
      <c r="A117" s="48">
        <v>5</v>
      </c>
      <c r="B117" s="56">
        <f>MATCH(D117,'[1]age5f'!$B$3:$B$176,0)</f>
        <v>65</v>
      </c>
      <c r="C117" s="57" t="str">
        <f>INDEX('[1]age5f'!$D$3:$D$176,MATCH(D117,'[1]age5f'!$B$3:$B$176,0))</f>
        <v>15_64</v>
      </c>
      <c r="D117" s="55" t="s">
        <v>179</v>
      </c>
      <c r="E117" s="56">
        <f>MATCH(G117,'[3]sex'!$B$3:$B$176,0)</f>
        <v>3</v>
      </c>
      <c r="F117" s="57" t="str">
        <f>INDEX('[3]sex'!$D$3:$D$176,MATCH(G117,'[3]sex'!$B$3:$B$176,0))</f>
        <v>both_s</v>
      </c>
      <c r="G117" s="40" t="s">
        <v>165</v>
      </c>
      <c r="H117" s="54">
        <f>MATCH(J117,'[5]world'!$B$3:$B$346,0)</f>
        <v>61</v>
      </c>
      <c r="I117" s="27" t="str">
        <f>INDEX('[4]world'!$D$3:$D$346,MATCH(J117,'[4]world'!$B$3:$B$346,0))</f>
        <v>TU</v>
      </c>
      <c r="J117" s="38" t="s">
        <v>172</v>
      </c>
      <c r="K117" s="39">
        <v>15111.6</v>
      </c>
      <c r="L117" s="39">
        <v>15397.1</v>
      </c>
      <c r="M117" s="39">
        <v>15713.1</v>
      </c>
      <c r="N117" s="39">
        <v>16061.1</v>
      </c>
      <c r="O117" s="39">
        <v>16442.8</v>
      </c>
      <c r="P117" s="39">
        <v>16823.8</v>
      </c>
      <c r="Q117" s="39">
        <v>17201.7</v>
      </c>
      <c r="R117" s="39">
        <v>17609.8</v>
      </c>
      <c r="S117" s="39">
        <v>18049.5</v>
      </c>
      <c r="T117" s="39">
        <v>18522.4</v>
      </c>
      <c r="U117" s="39">
        <v>19020.1</v>
      </c>
      <c r="V117" s="39">
        <v>19543.7</v>
      </c>
      <c r="W117" s="39">
        <v>20104.7</v>
      </c>
      <c r="X117" s="39">
        <v>20705.3</v>
      </c>
      <c r="Y117" s="39">
        <v>21347.9</v>
      </c>
      <c r="Z117" s="39">
        <v>21928.6</v>
      </c>
      <c r="AA117" s="39">
        <v>22451.6</v>
      </c>
      <c r="AB117" s="39">
        <v>23027.5</v>
      </c>
      <c r="AC117" s="39">
        <v>23659.9</v>
      </c>
      <c r="AD117" s="39">
        <v>24352.5</v>
      </c>
      <c r="AE117" s="39">
        <v>25084.9</v>
      </c>
      <c r="AF117" s="39">
        <v>25848.6</v>
      </c>
      <c r="AG117" s="39">
        <v>26659.3</v>
      </c>
      <c r="AH117" s="39">
        <v>27520.1</v>
      </c>
      <c r="AI117" s="39">
        <v>28434.4</v>
      </c>
      <c r="AJ117" s="39">
        <v>29332.1</v>
      </c>
      <c r="AK117" s="39">
        <v>30210.3</v>
      </c>
      <c r="AL117" s="39">
        <v>31139.4</v>
      </c>
      <c r="AM117" s="39">
        <v>32122.6</v>
      </c>
      <c r="AN117" s="39">
        <v>33163.5</v>
      </c>
      <c r="AO117" s="39">
        <v>34084.8</v>
      </c>
      <c r="AP117" s="39">
        <v>34981.5</v>
      </c>
      <c r="AQ117" s="39">
        <v>36006.6</v>
      </c>
      <c r="AR117" s="39">
        <v>37028.3</v>
      </c>
      <c r="AS117" s="39">
        <v>38033.7</v>
      </c>
      <c r="AT117" s="39">
        <v>39019.4</v>
      </c>
      <c r="AU117" s="39">
        <v>39982.6</v>
      </c>
      <c r="AV117" s="39">
        <v>40922.3</v>
      </c>
      <c r="AW117" s="39">
        <v>41845.3</v>
      </c>
      <c r="AX117" s="39">
        <v>42740.6</v>
      </c>
      <c r="AY117" s="39">
        <v>43569.6</v>
      </c>
      <c r="AZ117" s="39">
        <v>44332.8</v>
      </c>
      <c r="BA117" s="39">
        <v>45074.3</v>
      </c>
      <c r="BB117" s="39">
        <v>45817</v>
      </c>
      <c r="BC117" s="39">
        <v>46564.6</v>
      </c>
      <c r="BD117" s="39">
        <v>47331.6</v>
      </c>
      <c r="BE117" s="39">
        <v>47723.2</v>
      </c>
      <c r="BF117" s="39" t="s">
        <v>162</v>
      </c>
      <c r="BG117" s="39">
        <v>47389.4</v>
      </c>
      <c r="BH117" s="39">
        <v>48226.8</v>
      </c>
      <c r="BI117" s="39">
        <v>49067.6</v>
      </c>
      <c r="BJ117" s="39">
        <v>49516.7</v>
      </c>
    </row>
    <row r="118" spans="1:62" ht="17.25" thickBot="1" thickTop="1">
      <c r="A118" s="48">
        <v>5</v>
      </c>
      <c r="B118" s="56">
        <f>MATCH(D118,'[1]age5f'!$B$3:$B$176,0)</f>
        <v>65</v>
      </c>
      <c r="C118" s="57" t="str">
        <f>INDEX('[1]age5f'!$D$3:$D$176,MATCH(D118,'[1]age5f'!$B$3:$B$176,0))</f>
        <v>15_64</v>
      </c>
      <c r="D118" s="53" t="s">
        <v>179</v>
      </c>
      <c r="E118" s="56">
        <f>MATCH(G118,'[3]sex'!$B$3:$B$176,0)</f>
        <v>3</v>
      </c>
      <c r="F118" s="57" t="str">
        <f>INDEX('[3]sex'!$D$3:$D$176,MATCH(G118,'[3]sex'!$B$3:$B$176,0))</f>
        <v>both_s</v>
      </c>
      <c r="G118" s="40" t="s">
        <v>165</v>
      </c>
      <c r="H118" s="54">
        <f>MATCH(J118,'[5]world'!$B$3:$B$346,0)</f>
        <v>7</v>
      </c>
      <c r="I118" s="27" t="str">
        <f>INDEX('[4]world'!$D$3:$D$346,MATCH(J118,'[4]world'!$B$3:$B$346,0))</f>
        <v>UK</v>
      </c>
      <c r="J118" s="38" t="s">
        <v>155</v>
      </c>
      <c r="K118" s="39">
        <v>34050</v>
      </c>
      <c r="L118" s="39">
        <v>34350</v>
      </c>
      <c r="M118" s="39">
        <v>34650</v>
      </c>
      <c r="N118" s="39">
        <v>34850</v>
      </c>
      <c r="O118" s="39">
        <v>34950</v>
      </c>
      <c r="P118" s="39">
        <v>35032.9</v>
      </c>
      <c r="Q118" s="39">
        <v>35078.8</v>
      </c>
      <c r="R118" s="39">
        <v>35078.7</v>
      </c>
      <c r="S118" s="39">
        <v>35047.2</v>
      </c>
      <c r="T118" s="39">
        <v>35012.2</v>
      </c>
      <c r="U118" s="39">
        <v>35004.5</v>
      </c>
      <c r="V118" s="39">
        <v>35036.9</v>
      </c>
      <c r="W118" s="39">
        <v>35075.2</v>
      </c>
      <c r="X118" s="39">
        <v>35105.1</v>
      </c>
      <c r="Y118" s="39">
        <v>35139.3</v>
      </c>
      <c r="Z118" s="39">
        <v>35206.6</v>
      </c>
      <c r="AA118" s="39">
        <v>35328.1</v>
      </c>
      <c r="AB118" s="39">
        <v>35481.2</v>
      </c>
      <c r="AC118" s="39">
        <v>35654.2</v>
      </c>
      <c r="AD118" s="39">
        <v>35857</v>
      </c>
      <c r="AE118" s="39">
        <v>36072.5</v>
      </c>
      <c r="AF118" s="39">
        <v>36273.8</v>
      </c>
      <c r="AG118" s="39">
        <v>36483.9</v>
      </c>
      <c r="AH118" s="39">
        <v>36742.5</v>
      </c>
      <c r="AI118" s="39">
        <v>36977.8</v>
      </c>
      <c r="AJ118" s="39">
        <v>37110.2</v>
      </c>
      <c r="AK118" s="39">
        <v>37191.4</v>
      </c>
      <c r="AL118" s="39">
        <v>37255.8</v>
      </c>
      <c r="AM118" s="39">
        <v>37294.8</v>
      </c>
      <c r="AN118" s="39">
        <v>37324.8</v>
      </c>
      <c r="AO118" s="39">
        <v>37352.5</v>
      </c>
      <c r="AP118" s="39">
        <v>37359.6</v>
      </c>
      <c r="AQ118" s="39">
        <v>37345</v>
      </c>
      <c r="AR118" s="39">
        <v>37355.2</v>
      </c>
      <c r="AS118" s="39">
        <v>37425.9</v>
      </c>
      <c r="AT118" s="39">
        <v>37537.7</v>
      </c>
      <c r="AU118" s="39">
        <v>37658</v>
      </c>
      <c r="AV118" s="39">
        <v>37781.2</v>
      </c>
      <c r="AW118" s="39">
        <v>37931.5</v>
      </c>
      <c r="AX118" s="39">
        <v>38133.2</v>
      </c>
      <c r="AY118" s="39">
        <v>38376.4</v>
      </c>
      <c r="AZ118" s="39">
        <v>38627.3</v>
      </c>
      <c r="BA118" s="39">
        <v>38871.7</v>
      </c>
      <c r="BB118" s="39">
        <v>39129.5</v>
      </c>
      <c r="BC118" s="39">
        <v>39434.4</v>
      </c>
      <c r="BD118" s="39">
        <v>39791.3</v>
      </c>
      <c r="BE118" s="39">
        <v>40149</v>
      </c>
      <c r="BF118" s="39">
        <v>40459.4</v>
      </c>
      <c r="BG118" s="39">
        <v>40701.4</v>
      </c>
      <c r="BH118" s="39">
        <v>40895.4</v>
      </c>
      <c r="BI118" s="39">
        <v>41085.9</v>
      </c>
      <c r="BJ118" s="39">
        <v>40898</v>
      </c>
    </row>
    <row r="119" spans="1:62" ht="17.25" thickBot="1" thickTop="1">
      <c r="A119" s="48">
        <v>5</v>
      </c>
      <c r="B119" s="56">
        <f>MATCH(D119,'[1]age5f'!$B$3:$B$176,0)</f>
        <v>65</v>
      </c>
      <c r="C119" s="57" t="str">
        <f>INDEX('[1]age5f'!$D$3:$D$176,MATCH(D119,'[1]age5f'!$B$3:$B$176,0))</f>
        <v>15_64</v>
      </c>
      <c r="D119" s="55" t="s">
        <v>179</v>
      </c>
      <c r="E119" s="56">
        <f>MATCH(G119,'[3]sex'!$B$3:$B$176,0)</f>
        <v>3</v>
      </c>
      <c r="F119" s="57" t="str">
        <f>INDEX('[3]sex'!$D$3:$D$176,MATCH(G119,'[3]sex'!$B$3:$B$176,0))</f>
        <v>both_s</v>
      </c>
      <c r="G119" s="40" t="s">
        <v>165</v>
      </c>
      <c r="H119" s="54">
        <f>MATCH(J119,'[5]world'!$B$3:$B$346,0)</f>
        <v>38</v>
      </c>
      <c r="I119" s="27" t="str">
        <f>INDEX('[4]world'!$D$3:$D$346,MATCH(J119,'[4]world'!$B$3:$B$346,0))</f>
        <v>USA</v>
      </c>
      <c r="J119" s="38" t="s">
        <v>156</v>
      </c>
      <c r="K119" s="39">
        <v>107919.4</v>
      </c>
      <c r="L119" s="39">
        <v>109048.6</v>
      </c>
      <c r="M119" s="39">
        <v>111177.3</v>
      </c>
      <c r="N119" s="39">
        <v>112998.9</v>
      </c>
      <c r="O119" s="39">
        <v>114814.4</v>
      </c>
      <c r="P119" s="39">
        <v>116601.3</v>
      </c>
      <c r="Q119" s="39">
        <v>118546</v>
      </c>
      <c r="R119" s="39">
        <v>120582.2</v>
      </c>
      <c r="S119" s="39">
        <v>122655.9</v>
      </c>
      <c r="T119" s="39">
        <v>124737.2</v>
      </c>
      <c r="U119" s="39">
        <v>127007</v>
      </c>
      <c r="V119" s="39">
        <v>129364.8</v>
      </c>
      <c r="W119" s="39">
        <v>131829.3</v>
      </c>
      <c r="X119" s="39">
        <v>134224.6</v>
      </c>
      <c r="Y119" s="39">
        <v>136590</v>
      </c>
      <c r="Z119" s="39">
        <v>138915.4</v>
      </c>
      <c r="AA119" s="39">
        <v>141381.1</v>
      </c>
      <c r="AB119" s="39">
        <v>143750.3</v>
      </c>
      <c r="AC119" s="39">
        <v>146127.9</v>
      </c>
      <c r="AD119" s="39">
        <v>148467.1</v>
      </c>
      <c r="AE119" s="39">
        <v>150227.4</v>
      </c>
      <c r="AF119" s="39">
        <v>151991.7</v>
      </c>
      <c r="AG119" s="39">
        <v>153546.6</v>
      </c>
      <c r="AH119" s="39">
        <v>154962.7</v>
      </c>
      <c r="AI119" s="39">
        <v>156464.3</v>
      </c>
      <c r="AJ119" s="39">
        <v>157973.7</v>
      </c>
      <c r="AK119" s="39">
        <v>159590.2</v>
      </c>
      <c r="AL119" s="39">
        <v>160803.4</v>
      </c>
      <c r="AM119" s="39">
        <v>161924.4</v>
      </c>
      <c r="AN119" s="39">
        <v>162915.8</v>
      </c>
      <c r="AO119" s="39">
        <v>164229.5</v>
      </c>
      <c r="AP119" s="39">
        <v>165924.2</v>
      </c>
      <c r="AQ119" s="39">
        <v>167953.3</v>
      </c>
      <c r="AR119" s="39">
        <v>169920.1</v>
      </c>
      <c r="AS119" s="39">
        <v>171992.2</v>
      </c>
      <c r="AT119" s="39">
        <v>174237.4</v>
      </c>
      <c r="AU119" s="39">
        <v>176547.3</v>
      </c>
      <c r="AV119" s="39">
        <v>179158</v>
      </c>
      <c r="AW119" s="39">
        <v>181754.5</v>
      </c>
      <c r="AX119" s="39">
        <v>184287</v>
      </c>
      <c r="AY119" s="39">
        <v>186796.3</v>
      </c>
      <c r="AZ119" s="39">
        <v>189184.1</v>
      </c>
      <c r="BA119" s="39">
        <v>191440.5</v>
      </c>
      <c r="BB119" s="39">
        <v>193439.6</v>
      </c>
      <c r="BC119" s="39">
        <v>195682.3</v>
      </c>
      <c r="BD119" s="39">
        <v>197966.1</v>
      </c>
      <c r="BE119" s="39">
        <v>200187.3</v>
      </c>
      <c r="BF119" s="39">
        <v>202186.7</v>
      </c>
      <c r="BG119" s="39">
        <v>203716.9</v>
      </c>
      <c r="BH119" s="39">
        <v>205136.7</v>
      </c>
      <c r="BI119" s="39">
        <v>206515.3</v>
      </c>
      <c r="BJ119" s="39">
        <v>209219.4</v>
      </c>
    </row>
    <row r="120" spans="4:6" s="19" customFormat="1" ht="13.5" thickTop="1">
      <c r="D120" s="20"/>
      <c r="E120" s="20"/>
      <c r="F120" s="20"/>
    </row>
    <row r="121" spans="1:62" ht="16.5" thickBot="1">
      <c r="A121" s="48">
        <v>5</v>
      </c>
      <c r="B121" s="56">
        <f>MATCH(D121,'[1]age5f'!$B$3:$B$176,0)</f>
        <v>51</v>
      </c>
      <c r="C121" s="57" t="str">
        <f>INDEX('[1]age5f'!$D$3:$D$176,MATCH(D121,'[1]age5f'!$B$3:$B$176,0))</f>
        <v>65_</v>
      </c>
      <c r="D121" s="53" t="s">
        <v>180</v>
      </c>
      <c r="E121" s="56">
        <f>MATCH(G121,'[3]sex'!$B$3:$B$176,0)</f>
        <v>3</v>
      </c>
      <c r="F121" s="57" t="str">
        <f>INDEX('[3]sex'!$D$3:$D$176,MATCH(G121,'[3]sex'!$B$3:$B$176,0))</f>
        <v>both_s</v>
      </c>
      <c r="G121" s="40" t="s">
        <v>165</v>
      </c>
      <c r="H121" s="54">
        <f>MATCH(J121,'[5]world'!$B$3:$B$346,0)</f>
        <v>1</v>
      </c>
      <c r="I121" s="27" t="str">
        <f>INDEX('[4]world'!$D$3:$D$346,MATCH(J121,'[4]world'!$B$3:$B$346,0))</f>
        <v>AUS</v>
      </c>
      <c r="J121" s="38" t="s">
        <v>125</v>
      </c>
      <c r="K121" s="39">
        <v>874.9</v>
      </c>
      <c r="L121" s="39">
        <v>894.6</v>
      </c>
      <c r="M121" s="39">
        <v>913.6</v>
      </c>
      <c r="N121" s="39">
        <v>933</v>
      </c>
      <c r="O121" s="39">
        <v>948.1</v>
      </c>
      <c r="P121" s="39">
        <v>966.3</v>
      </c>
      <c r="Q121" s="39">
        <v>986.3</v>
      </c>
      <c r="R121" s="39">
        <v>999.6</v>
      </c>
      <c r="S121" s="39">
        <v>1014</v>
      </c>
      <c r="T121" s="39">
        <v>1026.7</v>
      </c>
      <c r="U121" s="39">
        <v>1043.7</v>
      </c>
      <c r="V121" s="39">
        <v>1090.4</v>
      </c>
      <c r="W121" s="39">
        <v>1118.3</v>
      </c>
      <c r="X121" s="39">
        <v>1148.7</v>
      </c>
      <c r="Y121" s="39">
        <v>1181.2</v>
      </c>
      <c r="Z121" s="39">
        <v>1211.6</v>
      </c>
      <c r="AA121" s="39">
        <v>1252.8</v>
      </c>
      <c r="AB121" s="39">
        <v>1287.6</v>
      </c>
      <c r="AC121" s="39">
        <v>1326.8</v>
      </c>
      <c r="AD121" s="39">
        <v>1369.7</v>
      </c>
      <c r="AE121" s="39">
        <v>1413.3</v>
      </c>
      <c r="AF121" s="39">
        <v>1455</v>
      </c>
      <c r="AG121" s="39">
        <v>1498.8</v>
      </c>
      <c r="AH121" s="39">
        <v>1535.8</v>
      </c>
      <c r="AI121" s="39">
        <v>1573.8</v>
      </c>
      <c r="AJ121" s="39">
        <v>1621</v>
      </c>
      <c r="AK121" s="39">
        <v>1682.1</v>
      </c>
      <c r="AL121" s="39">
        <v>1739.3</v>
      </c>
      <c r="AM121" s="39">
        <v>1791.4</v>
      </c>
      <c r="AN121" s="39">
        <v>1846.5</v>
      </c>
      <c r="AO121" s="39">
        <v>1893.4</v>
      </c>
      <c r="AP121" s="39">
        <v>1950.7</v>
      </c>
      <c r="AQ121" s="39">
        <v>2003.6</v>
      </c>
      <c r="AR121" s="39">
        <v>2056.4</v>
      </c>
      <c r="AS121" s="39">
        <v>2105.6</v>
      </c>
      <c r="AT121" s="39">
        <v>2151.4</v>
      </c>
      <c r="AU121" s="39">
        <v>2203.1</v>
      </c>
      <c r="AV121" s="39">
        <v>2248.7</v>
      </c>
      <c r="AW121" s="39">
        <v>2291.2</v>
      </c>
      <c r="AX121" s="39">
        <v>2335.5</v>
      </c>
      <c r="AY121" s="39">
        <v>2379.3</v>
      </c>
      <c r="AZ121" s="39">
        <v>2435.5</v>
      </c>
      <c r="BA121" s="39">
        <v>2484.2</v>
      </c>
      <c r="BB121" s="39">
        <v>2532</v>
      </c>
      <c r="BC121" s="39">
        <v>2581.8</v>
      </c>
      <c r="BD121" s="39">
        <v>2637.5</v>
      </c>
      <c r="BE121" s="39">
        <v>2692.7</v>
      </c>
      <c r="BF121" s="39">
        <v>2765.1</v>
      </c>
      <c r="BG121" s="39">
        <v>2830.9</v>
      </c>
      <c r="BH121" s="39">
        <v>2914.9</v>
      </c>
      <c r="BI121" s="39">
        <v>2876.5</v>
      </c>
      <c r="BJ121" s="39">
        <v>2962.8</v>
      </c>
    </row>
    <row r="122" spans="1:62" ht="17.25" thickBot="1" thickTop="1">
      <c r="A122" s="48">
        <v>5</v>
      </c>
      <c r="B122" s="56">
        <f>MATCH(D122,'[1]age5f'!$B$3:$B$176,0)</f>
        <v>51</v>
      </c>
      <c r="C122" s="57" t="str">
        <f>INDEX('[1]age5f'!$D$3:$D$176,MATCH(D122,'[1]age5f'!$B$3:$B$176,0))</f>
        <v>65_</v>
      </c>
      <c r="D122" s="55" t="s">
        <v>180</v>
      </c>
      <c r="E122" s="56">
        <f>MATCH(G122,'[3]sex'!$B$3:$B$176,0)</f>
        <v>3</v>
      </c>
      <c r="F122" s="57" t="str">
        <f>INDEX('[3]sex'!$D$3:$D$176,MATCH(G122,'[3]sex'!$B$3:$B$176,0))</f>
        <v>both_s</v>
      </c>
      <c r="G122" s="40" t="s">
        <v>165</v>
      </c>
      <c r="H122" s="54">
        <f>MATCH(J122,'[5]world'!$B$3:$B$346,0)</f>
        <v>2</v>
      </c>
      <c r="I122" s="27" t="str">
        <f>INDEX('[4]world'!$D$3:$D$346,MATCH(J122,'[4]world'!$B$3:$B$346,0))</f>
        <v>AUT</v>
      </c>
      <c r="J122" s="38" t="s">
        <v>126</v>
      </c>
      <c r="K122" s="39">
        <v>861.5</v>
      </c>
      <c r="L122" s="39">
        <v>879.7</v>
      </c>
      <c r="M122" s="39">
        <v>898.9</v>
      </c>
      <c r="N122" s="39">
        <v>916.7</v>
      </c>
      <c r="O122" s="39">
        <v>937.4</v>
      </c>
      <c r="P122" s="39">
        <v>958.2</v>
      </c>
      <c r="Q122" s="39">
        <v>979.2</v>
      </c>
      <c r="R122" s="39">
        <v>1001.4</v>
      </c>
      <c r="S122" s="39">
        <v>1020.3</v>
      </c>
      <c r="T122" s="39">
        <v>1036.4</v>
      </c>
      <c r="U122" s="39">
        <v>1051.1</v>
      </c>
      <c r="V122" s="39">
        <v>1066.1</v>
      </c>
      <c r="W122" s="39">
        <v>1082.1</v>
      </c>
      <c r="X122" s="39">
        <v>1098</v>
      </c>
      <c r="Y122" s="39">
        <v>1113.5</v>
      </c>
      <c r="Z122" s="39">
        <v>1127.1</v>
      </c>
      <c r="AA122" s="39">
        <v>1137.9</v>
      </c>
      <c r="AB122" s="39">
        <v>1149.8</v>
      </c>
      <c r="AC122" s="39">
        <v>1160.2</v>
      </c>
      <c r="AD122" s="39">
        <v>1166.5</v>
      </c>
      <c r="AE122" s="39">
        <v>1162.9</v>
      </c>
      <c r="AF122" s="39">
        <v>1143.8</v>
      </c>
      <c r="AG122" s="39">
        <v>1116.2</v>
      </c>
      <c r="AH122" s="39">
        <v>1087</v>
      </c>
      <c r="AI122" s="39">
        <v>1071</v>
      </c>
      <c r="AJ122" s="39">
        <v>1073.8</v>
      </c>
      <c r="AK122" s="39">
        <v>1086.1</v>
      </c>
      <c r="AL122" s="39">
        <v>1102.2</v>
      </c>
      <c r="AM122" s="39">
        <v>1118.3</v>
      </c>
      <c r="AN122" s="39">
        <v>1132.9</v>
      </c>
      <c r="AO122" s="39">
        <v>1146.6</v>
      </c>
      <c r="AP122" s="39">
        <v>1158.9</v>
      </c>
      <c r="AQ122" s="39">
        <v>1169.3</v>
      </c>
      <c r="AR122" s="39">
        <v>1180</v>
      </c>
      <c r="AS122" s="39">
        <v>1191.3</v>
      </c>
      <c r="AT122" s="39">
        <v>1202.4</v>
      </c>
      <c r="AU122" s="39">
        <v>1212.2</v>
      </c>
      <c r="AV122" s="39">
        <v>1220.3</v>
      </c>
      <c r="AW122" s="39">
        <v>1227</v>
      </c>
      <c r="AX122" s="39">
        <v>1231.7</v>
      </c>
      <c r="AY122" s="39">
        <v>1235.8</v>
      </c>
      <c r="AZ122" s="39">
        <v>1243.6</v>
      </c>
      <c r="BA122" s="39">
        <v>1249.8</v>
      </c>
      <c r="BB122" s="39">
        <v>1255.7</v>
      </c>
      <c r="BC122" s="39">
        <v>1284.4</v>
      </c>
      <c r="BD122" s="39">
        <v>1332.8</v>
      </c>
      <c r="BE122" s="39">
        <v>1378.1</v>
      </c>
      <c r="BF122" s="39">
        <v>1411.8</v>
      </c>
      <c r="BG122" s="39">
        <v>1438</v>
      </c>
      <c r="BH122" s="39">
        <v>1463.4</v>
      </c>
      <c r="BI122" s="39">
        <v>1478</v>
      </c>
      <c r="BJ122" s="39">
        <v>1486.4</v>
      </c>
    </row>
    <row r="123" spans="1:62" ht="17.25" thickBot="1" thickTop="1">
      <c r="A123" s="48">
        <v>5</v>
      </c>
      <c r="B123" s="56">
        <f>MATCH(D123,'[1]age5f'!$B$3:$B$176,0)</f>
        <v>51</v>
      </c>
      <c r="C123" s="57" t="str">
        <f>INDEX('[1]age5f'!$D$3:$D$176,MATCH(D123,'[1]age5f'!$B$3:$B$176,0))</f>
        <v>65_</v>
      </c>
      <c r="D123" s="53" t="s">
        <v>180</v>
      </c>
      <c r="E123" s="56">
        <f>MATCH(G123,'[3]sex'!$B$3:$B$176,0)</f>
        <v>3</v>
      </c>
      <c r="F123" s="57" t="str">
        <f>INDEX('[3]sex'!$D$3:$D$176,MATCH(G123,'[3]sex'!$B$3:$B$176,0))</f>
        <v>both_s</v>
      </c>
      <c r="G123" s="40" t="s">
        <v>165</v>
      </c>
      <c r="H123" s="54">
        <f>MATCH(J123,'[5]world'!$B$3:$B$346,0)</f>
        <v>4</v>
      </c>
      <c r="I123" s="27" t="str">
        <f>INDEX('[4]world'!$D$3:$D$346,MATCH(J123,'[4]world'!$B$3:$B$346,0))</f>
        <v>BG</v>
      </c>
      <c r="J123" s="38" t="s">
        <v>127</v>
      </c>
      <c r="K123" s="39">
        <v>1095.4</v>
      </c>
      <c r="L123" s="39">
        <v>1111.3</v>
      </c>
      <c r="M123" s="39">
        <v>1133.3</v>
      </c>
      <c r="N123" s="39">
        <v>1151.4</v>
      </c>
      <c r="O123" s="39">
        <v>1171.8</v>
      </c>
      <c r="P123" s="39">
        <v>1195.8</v>
      </c>
      <c r="Q123" s="39">
        <v>1220.2</v>
      </c>
      <c r="R123" s="39">
        <v>1245</v>
      </c>
      <c r="S123" s="39">
        <v>1264.5</v>
      </c>
      <c r="T123" s="39">
        <v>1280.5</v>
      </c>
      <c r="U123" s="39">
        <v>1293.1</v>
      </c>
      <c r="V123" s="39">
        <v>1305.1</v>
      </c>
      <c r="W123" s="39">
        <v>1321.6</v>
      </c>
      <c r="X123" s="39">
        <v>1338.5</v>
      </c>
      <c r="Y123" s="39">
        <v>1353</v>
      </c>
      <c r="Z123" s="39">
        <v>1364.7</v>
      </c>
      <c r="AA123" s="39">
        <v>1373.2</v>
      </c>
      <c r="AB123" s="39">
        <v>1381</v>
      </c>
      <c r="AC123" s="39">
        <v>1393.2</v>
      </c>
      <c r="AD123" s="39">
        <v>1405.5</v>
      </c>
      <c r="AE123" s="39">
        <v>1405.9</v>
      </c>
      <c r="AF123" s="39">
        <v>1401.1</v>
      </c>
      <c r="AG123" s="39">
        <v>1389</v>
      </c>
      <c r="AH123" s="39">
        <v>1362</v>
      </c>
      <c r="AI123" s="39">
        <v>1348.4</v>
      </c>
      <c r="AJ123" s="39">
        <v>1363</v>
      </c>
      <c r="AK123" s="39">
        <v>1388.8</v>
      </c>
      <c r="AL123" s="39">
        <v>1409.9</v>
      </c>
      <c r="AM123" s="39">
        <v>1434.3</v>
      </c>
      <c r="AN123" s="39">
        <v>1462.3</v>
      </c>
      <c r="AO123" s="39">
        <v>1487.4</v>
      </c>
      <c r="AP123" s="39">
        <v>1513.2</v>
      </c>
      <c r="AQ123" s="39">
        <v>1537.9</v>
      </c>
      <c r="AR123" s="39">
        <v>1560.8</v>
      </c>
      <c r="AS123" s="39">
        <v>1584.1</v>
      </c>
      <c r="AT123" s="39">
        <v>1611.1</v>
      </c>
      <c r="AU123" s="39">
        <v>1639.3</v>
      </c>
      <c r="AV123" s="39">
        <v>1665.8</v>
      </c>
      <c r="AW123" s="39">
        <v>1688</v>
      </c>
      <c r="AX123" s="39">
        <v>1706.3</v>
      </c>
      <c r="AY123" s="39">
        <v>1722.4</v>
      </c>
      <c r="AZ123" s="39">
        <v>1738.1</v>
      </c>
      <c r="BA123" s="39">
        <v>1754.4</v>
      </c>
      <c r="BB123" s="39">
        <v>1771.3</v>
      </c>
      <c r="BC123" s="39">
        <v>1789.8</v>
      </c>
      <c r="BD123" s="39">
        <v>1804.3</v>
      </c>
      <c r="BE123" s="39">
        <v>1809.5</v>
      </c>
      <c r="BF123" s="39">
        <v>1814.9</v>
      </c>
      <c r="BG123" s="39">
        <v>1828.3</v>
      </c>
      <c r="BH123" s="39">
        <v>1848.5</v>
      </c>
      <c r="BI123" s="39">
        <v>1871.5</v>
      </c>
      <c r="BJ123" s="39">
        <v>1921.3</v>
      </c>
    </row>
    <row r="124" spans="1:62" ht="17.25" thickBot="1" thickTop="1">
      <c r="A124" s="48">
        <v>5</v>
      </c>
      <c r="B124" s="56">
        <f>MATCH(D124,'[1]age5f'!$B$3:$B$176,0)</f>
        <v>51</v>
      </c>
      <c r="C124" s="57" t="str">
        <f>INDEX('[1]age5f'!$D$3:$D$176,MATCH(D124,'[1]age5f'!$B$3:$B$176,0))</f>
        <v>65_</v>
      </c>
      <c r="D124" s="55" t="s">
        <v>180</v>
      </c>
      <c r="E124" s="56">
        <f>MATCH(G124,'[3]sex'!$B$3:$B$176,0)</f>
        <v>3</v>
      </c>
      <c r="F124" s="57" t="str">
        <f>INDEX('[3]sex'!$D$3:$D$176,MATCH(G124,'[3]sex'!$B$3:$B$176,0))</f>
        <v>both_s</v>
      </c>
      <c r="G124" s="40" t="s">
        <v>165</v>
      </c>
      <c r="H124" s="54">
        <f>MATCH(J124,'[5]world'!$B$3:$B$346,0)</f>
        <v>17</v>
      </c>
      <c r="I124" s="27" t="str">
        <f>INDEX('[4]world'!$D$3:$D$346,MATCH(J124,'[4]world'!$B$3:$B$346,0))</f>
        <v>CA</v>
      </c>
      <c r="J124" s="38" t="s">
        <v>128</v>
      </c>
      <c r="K124" s="39">
        <v>1371.7</v>
      </c>
      <c r="L124" s="39">
        <v>1405.5</v>
      </c>
      <c r="M124" s="39">
        <v>1433.8</v>
      </c>
      <c r="N124" s="39">
        <v>1462.7</v>
      </c>
      <c r="O124" s="39">
        <v>1492</v>
      </c>
      <c r="P124" s="39">
        <v>1522.3</v>
      </c>
      <c r="Q124" s="39">
        <v>1557.9</v>
      </c>
      <c r="R124" s="39">
        <v>1593.9</v>
      </c>
      <c r="S124" s="39">
        <v>1629.9</v>
      </c>
      <c r="T124" s="39">
        <v>1672.3</v>
      </c>
      <c r="U124" s="39">
        <v>1715.9</v>
      </c>
      <c r="V124" s="39">
        <v>1762.6</v>
      </c>
      <c r="W124" s="39">
        <v>1807.7</v>
      </c>
      <c r="X124" s="39">
        <v>1855.3</v>
      </c>
      <c r="Y124" s="39">
        <v>1904.7</v>
      </c>
      <c r="Z124" s="39">
        <v>1957.5</v>
      </c>
      <c r="AA124" s="39">
        <v>2022.9</v>
      </c>
      <c r="AB124" s="39">
        <v>2089.7</v>
      </c>
      <c r="AC124" s="39">
        <v>2155.8</v>
      </c>
      <c r="AD124" s="39">
        <v>2230.5</v>
      </c>
      <c r="AE124" s="39">
        <v>2306.3</v>
      </c>
      <c r="AF124" s="39">
        <v>2377.2</v>
      </c>
      <c r="AG124" s="39">
        <v>2441.8</v>
      </c>
      <c r="AH124" s="39">
        <v>2499.3</v>
      </c>
      <c r="AI124" s="39">
        <v>2563.9</v>
      </c>
      <c r="AJ124" s="39">
        <v>2649.2</v>
      </c>
      <c r="AK124" s="39">
        <v>2736.9</v>
      </c>
      <c r="AL124" s="39">
        <v>2839.8</v>
      </c>
      <c r="AM124" s="39">
        <v>2929.2</v>
      </c>
      <c r="AN124" s="39">
        <v>3028.2</v>
      </c>
      <c r="AO124" s="39">
        <v>3124.4</v>
      </c>
      <c r="AP124" s="39">
        <v>3213.5</v>
      </c>
      <c r="AQ124" s="39">
        <v>3292.3</v>
      </c>
      <c r="AR124" s="39">
        <v>3367.5</v>
      </c>
      <c r="AS124" s="39">
        <v>3436</v>
      </c>
      <c r="AT124" s="39">
        <v>3508.3</v>
      </c>
      <c r="AU124" s="39">
        <v>3579.8</v>
      </c>
      <c r="AV124" s="39">
        <v>3655.6</v>
      </c>
      <c r="AW124" s="39">
        <v>3725.9</v>
      </c>
      <c r="AX124" s="39">
        <v>3787.8</v>
      </c>
      <c r="AY124" s="39">
        <v>3853.6</v>
      </c>
      <c r="AZ124" s="39">
        <v>3922.3</v>
      </c>
      <c r="BA124" s="39">
        <v>3991.3</v>
      </c>
      <c r="BB124" s="39">
        <v>4064.3</v>
      </c>
      <c r="BC124" s="39">
        <v>4141.4</v>
      </c>
      <c r="BD124" s="39">
        <v>4219.8</v>
      </c>
      <c r="BE124" s="39">
        <v>4324.8</v>
      </c>
      <c r="BF124" s="39">
        <v>4432.1</v>
      </c>
      <c r="BG124" s="39">
        <v>4555.5</v>
      </c>
      <c r="BH124" s="39">
        <v>4686</v>
      </c>
      <c r="BI124" s="39">
        <v>4819.6</v>
      </c>
      <c r="BJ124" s="39">
        <v>4882.9</v>
      </c>
    </row>
    <row r="125" spans="1:62" ht="17.25" thickBot="1" thickTop="1">
      <c r="A125" s="48">
        <v>5</v>
      </c>
      <c r="B125" s="56">
        <f>MATCH(D125,'[1]age5f'!$B$3:$B$176,0)</f>
        <v>51</v>
      </c>
      <c r="C125" s="57" t="str">
        <f>INDEX('[1]age5f'!$D$3:$D$176,MATCH(D125,'[1]age5f'!$B$3:$B$176,0))</f>
        <v>65_</v>
      </c>
      <c r="D125" s="53" t="s">
        <v>180</v>
      </c>
      <c r="E125" s="56">
        <f>MATCH(G125,'[3]sex'!$B$3:$B$176,0)</f>
        <v>3</v>
      </c>
      <c r="F125" s="57" t="str">
        <f>INDEX('[3]sex'!$D$3:$D$176,MATCH(G125,'[3]sex'!$B$3:$B$176,0))</f>
        <v>both_s</v>
      </c>
      <c r="G125" s="40" t="s">
        <v>165</v>
      </c>
      <c r="H125" s="54">
        <f>MATCH(J125,'[5]world'!$B$3:$B$346,0)</f>
        <v>173</v>
      </c>
      <c r="I125" s="27" t="str">
        <f>INDEX('[4]world'!$D$3:$D$346,MATCH(J125,'[4]world'!$B$3:$B$346,0))</f>
        <v>Chili</v>
      </c>
      <c r="J125" s="38" t="s">
        <v>129</v>
      </c>
      <c r="K125" s="39">
        <v>364.4</v>
      </c>
      <c r="L125" s="39">
        <v>376.6</v>
      </c>
      <c r="M125" s="39">
        <v>388.9</v>
      </c>
      <c r="N125" s="39">
        <v>401.2</v>
      </c>
      <c r="O125" s="39">
        <v>413.4</v>
      </c>
      <c r="P125" s="39">
        <v>425.7</v>
      </c>
      <c r="Q125" s="39">
        <v>437</v>
      </c>
      <c r="R125" s="39">
        <v>448.4</v>
      </c>
      <c r="S125" s="39">
        <v>459.7</v>
      </c>
      <c r="T125" s="39">
        <v>471.1</v>
      </c>
      <c r="U125" s="39">
        <v>482.4</v>
      </c>
      <c r="V125" s="39">
        <v>496.4</v>
      </c>
      <c r="W125" s="39">
        <v>510.3</v>
      </c>
      <c r="X125" s="39">
        <v>524.3</v>
      </c>
      <c r="Y125" s="39">
        <v>538.2</v>
      </c>
      <c r="Z125" s="39">
        <v>552.2</v>
      </c>
      <c r="AA125" s="39">
        <v>565.7</v>
      </c>
      <c r="AB125" s="39">
        <v>579.2</v>
      </c>
      <c r="AC125" s="39">
        <v>592.8</v>
      </c>
      <c r="AD125" s="39">
        <v>606.3</v>
      </c>
      <c r="AE125" s="39">
        <v>619.8</v>
      </c>
      <c r="AF125" s="39">
        <v>636.2</v>
      </c>
      <c r="AG125" s="39">
        <v>652.6</v>
      </c>
      <c r="AH125" s="39">
        <v>669</v>
      </c>
      <c r="AI125" s="39">
        <v>685.4</v>
      </c>
      <c r="AJ125" s="39">
        <v>701.7</v>
      </c>
      <c r="AK125" s="39">
        <v>721.5</v>
      </c>
      <c r="AL125" s="39">
        <v>741.3</v>
      </c>
      <c r="AM125" s="39">
        <v>812.5</v>
      </c>
      <c r="AN125" s="39">
        <v>780.9</v>
      </c>
      <c r="AO125" s="39">
        <v>800.7</v>
      </c>
      <c r="AP125" s="39">
        <v>828.9</v>
      </c>
      <c r="AQ125" s="39">
        <v>857.2</v>
      </c>
      <c r="AR125" s="39">
        <v>885.4</v>
      </c>
      <c r="AS125" s="39">
        <v>913.6</v>
      </c>
      <c r="AT125" s="39">
        <v>941.8</v>
      </c>
      <c r="AU125" s="39">
        <v>974.1</v>
      </c>
      <c r="AV125" s="39">
        <v>1006.5</v>
      </c>
      <c r="AW125" s="39">
        <v>1038.8</v>
      </c>
      <c r="AX125" s="39">
        <v>1071.2</v>
      </c>
      <c r="AY125" s="39">
        <v>1103.5</v>
      </c>
      <c r="AZ125" s="39">
        <v>1140.8</v>
      </c>
      <c r="BA125" s="39">
        <v>1178.2</v>
      </c>
      <c r="BB125" s="39">
        <v>1215.5</v>
      </c>
      <c r="BC125" s="39">
        <v>1252.8</v>
      </c>
      <c r="BD125" s="39">
        <v>1290.2</v>
      </c>
      <c r="BE125" s="39">
        <v>1340.5</v>
      </c>
      <c r="BF125" s="39">
        <v>1390.8</v>
      </c>
      <c r="BG125" s="39">
        <v>1441.1</v>
      </c>
      <c r="BH125" s="39">
        <v>1491.4</v>
      </c>
      <c r="BI125" s="39">
        <v>1541.8</v>
      </c>
      <c r="BJ125" s="39">
        <v>1600.7</v>
      </c>
    </row>
    <row r="126" spans="1:62" ht="17.25" thickBot="1" thickTop="1">
      <c r="A126" s="48">
        <v>5</v>
      </c>
      <c r="B126" s="56">
        <f>MATCH(D126,'[1]age5f'!$B$3:$B$176,0)</f>
        <v>51</v>
      </c>
      <c r="C126" s="57" t="str">
        <f>INDEX('[1]age5f'!$D$3:$D$176,MATCH(D126,'[1]age5f'!$B$3:$B$176,0))</f>
        <v>65_</v>
      </c>
      <c r="D126" s="55" t="s">
        <v>180</v>
      </c>
      <c r="E126" s="56">
        <f>MATCH(G126,'[3]sex'!$B$3:$B$176,0)</f>
        <v>3</v>
      </c>
      <c r="F126" s="57" t="str">
        <f>INDEX('[3]sex'!$D$3:$D$176,MATCH(G126,'[3]sex'!$B$3:$B$176,0))</f>
        <v>both_s</v>
      </c>
      <c r="G126" s="40" t="s">
        <v>165</v>
      </c>
      <c r="H126" s="54">
        <f>MATCH(J126,'[5]world'!$B$3:$B$346,0)</f>
        <v>44</v>
      </c>
      <c r="I126" s="27" t="str">
        <f>INDEX('[4]world'!$D$3:$D$346,MATCH(J126,'[4]world'!$B$3:$B$346,0))</f>
        <v>Che</v>
      </c>
      <c r="J126" s="38" t="s">
        <v>130</v>
      </c>
      <c r="K126" s="39">
        <v>916.6</v>
      </c>
      <c r="L126" s="39">
        <v>923.8</v>
      </c>
      <c r="M126" s="39">
        <v>949.6</v>
      </c>
      <c r="N126" s="39">
        <v>976.5</v>
      </c>
      <c r="O126" s="39">
        <v>1007.1</v>
      </c>
      <c r="P126" s="39">
        <v>1040.3</v>
      </c>
      <c r="Q126" s="39">
        <v>1074.9</v>
      </c>
      <c r="R126" s="39">
        <v>1109.6</v>
      </c>
      <c r="S126" s="39">
        <v>1141.9</v>
      </c>
      <c r="T126" s="39">
        <v>1169.7</v>
      </c>
      <c r="U126" s="39">
        <v>1186.1</v>
      </c>
      <c r="V126" s="39">
        <v>1207.5</v>
      </c>
      <c r="W126" s="39">
        <v>1236.1</v>
      </c>
      <c r="X126" s="39">
        <v>1263.9</v>
      </c>
      <c r="Y126" s="39">
        <v>1291</v>
      </c>
      <c r="Z126" s="39">
        <v>1317.5</v>
      </c>
      <c r="AA126" s="39">
        <v>1341.7</v>
      </c>
      <c r="AB126" s="39">
        <v>1363</v>
      </c>
      <c r="AC126" s="39">
        <v>1382.3</v>
      </c>
      <c r="AD126" s="39">
        <v>1397.5</v>
      </c>
      <c r="AE126" s="39">
        <v>1385.6</v>
      </c>
      <c r="AF126" s="39">
        <v>1349.3</v>
      </c>
      <c r="AG126" s="39">
        <v>1305.5</v>
      </c>
      <c r="AH126" s="39">
        <v>1257.1</v>
      </c>
      <c r="AI126" s="39">
        <v>1225.7</v>
      </c>
      <c r="AJ126" s="39">
        <v>1222.3</v>
      </c>
      <c r="AK126" s="39">
        <v>1232.4</v>
      </c>
      <c r="AL126" s="39">
        <v>1249.2</v>
      </c>
      <c r="AM126" s="39">
        <v>1268.6</v>
      </c>
      <c r="AN126" s="39">
        <v>1285.3</v>
      </c>
      <c r="AO126" s="39">
        <v>1296.5</v>
      </c>
      <c r="AP126" s="39">
        <v>1308.6</v>
      </c>
      <c r="AQ126" s="39">
        <v>1321.6</v>
      </c>
      <c r="AR126" s="39">
        <v>1335.8</v>
      </c>
      <c r="AS126" s="39">
        <v>1349.8</v>
      </c>
      <c r="AT126" s="39">
        <v>1364.5</v>
      </c>
      <c r="AU126" s="39">
        <v>1380.4</v>
      </c>
      <c r="AV126" s="39">
        <v>1395.1</v>
      </c>
      <c r="AW126" s="39">
        <v>1406.8</v>
      </c>
      <c r="AX126" s="39">
        <v>1414.8</v>
      </c>
      <c r="AY126" s="39">
        <v>1420.7</v>
      </c>
      <c r="AZ126" s="39">
        <v>1418.3</v>
      </c>
      <c r="BA126" s="39">
        <v>1416</v>
      </c>
      <c r="BB126" s="39">
        <v>1420.3</v>
      </c>
      <c r="BC126" s="39">
        <v>1428.4</v>
      </c>
      <c r="BD126" s="39">
        <v>1445.4</v>
      </c>
      <c r="BE126" s="39">
        <v>1469.2</v>
      </c>
      <c r="BF126" s="39">
        <v>1497</v>
      </c>
      <c r="BG126" s="39">
        <v>1534.8</v>
      </c>
      <c r="BH126" s="39">
        <v>1577.7</v>
      </c>
      <c r="BI126" s="39">
        <v>1617.2</v>
      </c>
      <c r="BJ126" s="39">
        <v>1625.6</v>
      </c>
    </row>
    <row r="127" spans="1:62" ht="17.25" thickBot="1" thickTop="1">
      <c r="A127" s="48">
        <v>5</v>
      </c>
      <c r="B127" s="56">
        <f>MATCH(D127,'[1]age5f'!$B$3:$B$176,0)</f>
        <v>51</v>
      </c>
      <c r="C127" s="57" t="str">
        <f>INDEX('[1]age5f'!$D$3:$D$176,MATCH(D127,'[1]age5f'!$B$3:$B$176,0))</f>
        <v>65_</v>
      </c>
      <c r="D127" s="53" t="s">
        <v>180</v>
      </c>
      <c r="E127" s="56">
        <f>MATCH(G127,'[3]sex'!$B$3:$B$176,0)</f>
        <v>3</v>
      </c>
      <c r="F127" s="57" t="str">
        <f>INDEX('[3]sex'!$D$3:$D$176,MATCH(G127,'[3]sex'!$B$3:$B$176,0))</f>
        <v>both_s</v>
      </c>
      <c r="G127" s="40" t="s">
        <v>165</v>
      </c>
      <c r="H127" s="54">
        <f>MATCH(J127,'[5]world'!$B$3:$B$346,0)</f>
        <v>13</v>
      </c>
      <c r="I127" s="27" t="str">
        <f>INDEX('[4]world'!$D$3:$D$346,MATCH(J127,'[4]world'!$B$3:$B$346,0))</f>
        <v>DK</v>
      </c>
      <c r="J127" s="38" t="s">
        <v>131</v>
      </c>
      <c r="K127" s="39">
        <v>485.2</v>
      </c>
      <c r="L127" s="39">
        <v>497.3</v>
      </c>
      <c r="M127" s="39">
        <v>508.9</v>
      </c>
      <c r="N127" s="39">
        <v>520.1</v>
      </c>
      <c r="O127" s="39">
        <v>531.4</v>
      </c>
      <c r="P127" s="39">
        <v>542.2</v>
      </c>
      <c r="Q127" s="39">
        <v>552.9</v>
      </c>
      <c r="R127" s="39">
        <v>564.6</v>
      </c>
      <c r="S127" s="39">
        <v>577.6</v>
      </c>
      <c r="T127" s="39">
        <v>590.9</v>
      </c>
      <c r="U127" s="39">
        <v>604.9</v>
      </c>
      <c r="V127" s="39">
        <v>619.2</v>
      </c>
      <c r="W127" s="39">
        <v>633</v>
      </c>
      <c r="X127" s="39">
        <v>647.4</v>
      </c>
      <c r="Y127" s="39">
        <v>662.7</v>
      </c>
      <c r="Z127" s="39">
        <v>677.6</v>
      </c>
      <c r="AA127" s="39">
        <v>690.6</v>
      </c>
      <c r="AB127" s="39">
        <v>704.2</v>
      </c>
      <c r="AC127" s="39">
        <v>718</v>
      </c>
      <c r="AD127" s="39">
        <v>729.4</v>
      </c>
      <c r="AE127" s="39">
        <v>738.1</v>
      </c>
      <c r="AF127" s="39">
        <v>744.7</v>
      </c>
      <c r="AG127" s="39">
        <v>751.5</v>
      </c>
      <c r="AH127" s="39">
        <v>758.3</v>
      </c>
      <c r="AI127" s="39">
        <v>763.8</v>
      </c>
      <c r="AJ127" s="39">
        <v>771.5</v>
      </c>
      <c r="AK127" s="39">
        <v>781.4</v>
      </c>
      <c r="AL127" s="39">
        <v>788.4</v>
      </c>
      <c r="AM127" s="39">
        <v>793.5</v>
      </c>
      <c r="AN127" s="39">
        <v>798.2</v>
      </c>
      <c r="AO127" s="39">
        <v>801.2</v>
      </c>
      <c r="AP127" s="39">
        <v>803</v>
      </c>
      <c r="AQ127" s="39">
        <v>803.7</v>
      </c>
      <c r="AR127" s="39">
        <v>802.2</v>
      </c>
      <c r="AS127" s="39">
        <v>799.9</v>
      </c>
      <c r="AT127" s="39">
        <v>797.1</v>
      </c>
      <c r="AU127" s="39">
        <v>794.3</v>
      </c>
      <c r="AV127" s="39">
        <v>792.2</v>
      </c>
      <c r="AW127" s="39">
        <v>791</v>
      </c>
      <c r="AX127" s="39">
        <v>790.4</v>
      </c>
      <c r="AY127" s="39">
        <v>791.2</v>
      </c>
      <c r="AZ127" s="39">
        <v>793.3</v>
      </c>
      <c r="BA127" s="39">
        <v>796.5</v>
      </c>
      <c r="BB127" s="39">
        <v>801.5</v>
      </c>
      <c r="BC127" s="39">
        <v>808.5</v>
      </c>
      <c r="BD127" s="39">
        <v>817.8</v>
      </c>
      <c r="BE127" s="39">
        <v>828.9</v>
      </c>
      <c r="BF127" s="39">
        <v>843.9</v>
      </c>
      <c r="BG127" s="39">
        <v>864.3</v>
      </c>
      <c r="BH127" s="39">
        <v>889.2</v>
      </c>
      <c r="BI127" s="39">
        <v>918.3</v>
      </c>
      <c r="BJ127" s="39">
        <v>933.5</v>
      </c>
    </row>
    <row r="128" spans="1:62" ht="17.25" thickBot="1" thickTop="1">
      <c r="A128" s="48">
        <v>5</v>
      </c>
      <c r="B128" s="56">
        <f>MATCH(D128,'[1]age5f'!$B$3:$B$176,0)</f>
        <v>51</v>
      </c>
      <c r="C128" s="57" t="str">
        <f>INDEX('[1]age5f'!$D$3:$D$176,MATCH(D128,'[1]age5f'!$B$3:$B$176,0))</f>
        <v>65_</v>
      </c>
      <c r="D128" s="55" t="s">
        <v>180</v>
      </c>
      <c r="E128" s="56">
        <f>MATCH(G128,'[3]sex'!$B$3:$B$176,0)</f>
        <v>3</v>
      </c>
      <c r="F128" s="57" t="str">
        <f>INDEX('[3]sex'!$D$3:$D$176,MATCH(G128,'[3]sex'!$B$3:$B$176,0))</f>
        <v>both_s</v>
      </c>
      <c r="G128" s="40" t="s">
        <v>165</v>
      </c>
      <c r="H128" s="54">
        <f>MATCH(J128,'[5]world'!$B$3:$B$346,0)</f>
        <v>48</v>
      </c>
      <c r="I128" s="27" t="str">
        <f>INDEX('[4]world'!$D$3:$D$346,MATCH(J128,'[4]world'!$B$3:$B$346,0))</f>
        <v>Est</v>
      </c>
      <c r="J128" s="38" t="s">
        <v>132</v>
      </c>
      <c r="K128" s="39">
        <v>127.6</v>
      </c>
      <c r="L128" s="39">
        <v>129.7</v>
      </c>
      <c r="M128" s="39">
        <v>132.2</v>
      </c>
      <c r="N128" s="39">
        <v>134.9</v>
      </c>
      <c r="O128" s="39">
        <v>137.9</v>
      </c>
      <c r="P128" s="39">
        <v>141.2</v>
      </c>
      <c r="Q128" s="39">
        <v>144.7</v>
      </c>
      <c r="R128" s="39">
        <v>148.6</v>
      </c>
      <c r="S128" s="39">
        <v>152.5</v>
      </c>
      <c r="T128" s="39">
        <v>156.3</v>
      </c>
      <c r="U128" s="39">
        <v>159.7</v>
      </c>
      <c r="V128" s="39">
        <v>162.7</v>
      </c>
      <c r="W128" s="39">
        <v>166.4</v>
      </c>
      <c r="X128" s="39">
        <v>169.5</v>
      </c>
      <c r="Y128" s="39">
        <v>172.6</v>
      </c>
      <c r="Z128" s="39">
        <v>175.8</v>
      </c>
      <c r="AA128" s="39">
        <v>178.2</v>
      </c>
      <c r="AB128" s="39">
        <v>180.6</v>
      </c>
      <c r="AC128" s="39">
        <v>182.6</v>
      </c>
      <c r="AD128" s="39">
        <v>183.9</v>
      </c>
      <c r="AE128" s="39">
        <v>184.2</v>
      </c>
      <c r="AF128" s="39">
        <v>182.5</v>
      </c>
      <c r="AG128" s="39">
        <v>179.4</v>
      </c>
      <c r="AH128" s="39">
        <v>177.6</v>
      </c>
      <c r="AI128" s="39">
        <v>176.3</v>
      </c>
      <c r="AJ128" s="39">
        <v>174.3</v>
      </c>
      <c r="AK128" s="39">
        <v>174</v>
      </c>
      <c r="AL128" s="39">
        <v>175.4</v>
      </c>
      <c r="AM128" s="39">
        <v>177.6</v>
      </c>
      <c r="AN128" s="39">
        <v>180.2</v>
      </c>
      <c r="AO128" s="39">
        <v>182.6</v>
      </c>
      <c r="AP128" s="39">
        <v>185</v>
      </c>
      <c r="AQ128" s="39">
        <v>187.5</v>
      </c>
      <c r="AR128" s="39">
        <v>189.8</v>
      </c>
      <c r="AS128" s="39">
        <v>192</v>
      </c>
      <c r="AT128" s="39">
        <v>194.4</v>
      </c>
      <c r="AU128" s="39">
        <v>197.3</v>
      </c>
      <c r="AV128" s="39">
        <v>200.7</v>
      </c>
      <c r="AW128" s="39">
        <v>202.8</v>
      </c>
      <c r="AX128" s="39">
        <v>204.1</v>
      </c>
      <c r="AY128" s="39">
        <v>206.4</v>
      </c>
      <c r="AZ128" s="39">
        <v>209.2</v>
      </c>
      <c r="BA128" s="39">
        <v>212.9</v>
      </c>
      <c r="BB128" s="39">
        <v>216.8</v>
      </c>
      <c r="BC128" s="39">
        <v>220.5</v>
      </c>
      <c r="BD128" s="39">
        <v>223.7</v>
      </c>
      <c r="BE128" s="39">
        <v>227.1</v>
      </c>
      <c r="BF128" s="39">
        <v>229.8</v>
      </c>
      <c r="BG128" s="39">
        <v>230</v>
      </c>
      <c r="BH128" s="39">
        <v>229.1</v>
      </c>
      <c r="BI128" s="39">
        <v>228.4</v>
      </c>
      <c r="BJ128" s="39">
        <v>225.3</v>
      </c>
    </row>
    <row r="129" spans="1:62" ht="17.25" thickBot="1" thickTop="1">
      <c r="A129" s="48">
        <v>5</v>
      </c>
      <c r="B129" s="56">
        <f>MATCH(D129,'[1]age5f'!$B$3:$B$176,0)</f>
        <v>51</v>
      </c>
      <c r="C129" s="57" t="str">
        <f>INDEX('[1]age5f'!$D$3:$D$176,MATCH(D129,'[1]age5f'!$B$3:$B$176,0))</f>
        <v>65_</v>
      </c>
      <c r="D129" s="53" t="s">
        <v>180</v>
      </c>
      <c r="E129" s="56">
        <f>MATCH(G129,'[3]sex'!$B$3:$B$176,0)</f>
        <v>3</v>
      </c>
      <c r="F129" s="57" t="str">
        <f>INDEX('[3]sex'!$D$3:$D$176,MATCH(G129,'[3]sex'!$B$3:$B$176,0))</f>
        <v>both_s</v>
      </c>
      <c r="G129" s="40" t="s">
        <v>165</v>
      </c>
      <c r="H129" s="54">
        <f>MATCH(J129,'[5]world'!$B$3:$B$346,0)</f>
        <v>40</v>
      </c>
      <c r="I129" s="27" t="str">
        <f>INDEX('[4]world'!$D$3:$D$346,MATCH(J129,'[4]world'!$B$3:$B$346,0))</f>
        <v>Fin</v>
      </c>
      <c r="J129" s="38" t="s">
        <v>133</v>
      </c>
      <c r="K129" s="39">
        <v>323.5</v>
      </c>
      <c r="L129" s="39">
        <v>331.5</v>
      </c>
      <c r="M129" s="39">
        <v>338.1</v>
      </c>
      <c r="N129" s="39">
        <v>346.2</v>
      </c>
      <c r="O129" s="39">
        <v>356.7</v>
      </c>
      <c r="P129" s="39">
        <v>366.5</v>
      </c>
      <c r="Q129" s="39">
        <v>376.1</v>
      </c>
      <c r="R129" s="39">
        <v>386.5</v>
      </c>
      <c r="S129" s="39">
        <v>396.6</v>
      </c>
      <c r="T129" s="39">
        <v>408.5</v>
      </c>
      <c r="U129" s="39">
        <v>421.5</v>
      </c>
      <c r="V129" s="39">
        <v>434.6</v>
      </c>
      <c r="W129" s="39">
        <v>449.9</v>
      </c>
      <c r="X129" s="39">
        <v>466.3</v>
      </c>
      <c r="Y129" s="39">
        <v>483.1</v>
      </c>
      <c r="Z129" s="39">
        <v>500.2</v>
      </c>
      <c r="AA129" s="39">
        <v>516.4</v>
      </c>
      <c r="AB129" s="39">
        <v>532.7</v>
      </c>
      <c r="AC129" s="39">
        <v>547.8</v>
      </c>
      <c r="AD129" s="39">
        <v>561</v>
      </c>
      <c r="AE129" s="39">
        <v>572.5</v>
      </c>
      <c r="AF129" s="39">
        <v>581.5</v>
      </c>
      <c r="AG129" s="39">
        <v>590.5</v>
      </c>
      <c r="AH129" s="39">
        <v>599.7</v>
      </c>
      <c r="AI129" s="39">
        <v>605.1</v>
      </c>
      <c r="AJ129" s="39">
        <v>612</v>
      </c>
      <c r="AK129" s="39">
        <v>623.6</v>
      </c>
      <c r="AL129" s="39">
        <v>634.3</v>
      </c>
      <c r="AM129" s="39">
        <v>645.1</v>
      </c>
      <c r="AN129" s="39">
        <v>656.3</v>
      </c>
      <c r="AO129" s="39">
        <v>667.3</v>
      </c>
      <c r="AP129" s="39">
        <v>678.9</v>
      </c>
      <c r="AQ129" s="39">
        <v>690</v>
      </c>
      <c r="AR129" s="39">
        <v>700.7</v>
      </c>
      <c r="AS129" s="39">
        <v>712.9</v>
      </c>
      <c r="AT129" s="39">
        <v>726.1</v>
      </c>
      <c r="AU129" s="39">
        <v>737.8</v>
      </c>
      <c r="AV129" s="39">
        <v>747.8</v>
      </c>
      <c r="AW129" s="39">
        <v>755.7</v>
      </c>
      <c r="AX129" s="39">
        <v>763</v>
      </c>
      <c r="AY129" s="39">
        <v>772.2</v>
      </c>
      <c r="AZ129" s="39">
        <v>782.3</v>
      </c>
      <c r="BA129" s="39">
        <v>793</v>
      </c>
      <c r="BB129" s="39">
        <v>805.9</v>
      </c>
      <c r="BC129" s="39">
        <v>822.1</v>
      </c>
      <c r="BD129" s="39">
        <v>836.1</v>
      </c>
      <c r="BE129" s="39">
        <v>854.9</v>
      </c>
      <c r="BF129" s="39">
        <v>872</v>
      </c>
      <c r="BG129" s="39">
        <v>883.6</v>
      </c>
      <c r="BH129" s="39">
        <v>901.3</v>
      </c>
      <c r="BI129" s="39">
        <v>925.7</v>
      </c>
      <c r="BJ129" s="39">
        <v>960.3</v>
      </c>
    </row>
    <row r="130" spans="1:62" ht="17.25" thickBot="1" thickTop="1">
      <c r="A130" s="48">
        <v>5</v>
      </c>
      <c r="B130" s="56">
        <f>MATCH(D130,'[1]age5f'!$B$3:$B$176,0)</f>
        <v>51</v>
      </c>
      <c r="C130" s="57" t="str">
        <f>INDEX('[1]age5f'!$D$3:$D$176,MATCH(D130,'[1]age5f'!$B$3:$B$176,0))</f>
        <v>65_</v>
      </c>
      <c r="D130" s="55" t="s">
        <v>180</v>
      </c>
      <c r="E130" s="56">
        <f>MATCH(G130,'[3]sex'!$B$3:$B$176,0)</f>
        <v>3</v>
      </c>
      <c r="F130" s="57" t="str">
        <f>INDEX('[3]sex'!$D$3:$D$176,MATCH(G130,'[3]sex'!$B$3:$B$176,0))</f>
        <v>both_s</v>
      </c>
      <c r="G130" s="40" t="s">
        <v>165</v>
      </c>
      <c r="H130" s="54">
        <f>MATCH(J130,'[5]world'!$B$3:$B$346,0)</f>
        <v>41</v>
      </c>
      <c r="I130" s="27" t="str">
        <f>INDEX('[4]world'!$D$3:$D$346,MATCH(J130,'[4]world'!$B$3:$B$346,0))</f>
        <v>FR</v>
      </c>
      <c r="J130" s="38" t="s">
        <v>134</v>
      </c>
      <c r="K130" s="39">
        <v>5317.4</v>
      </c>
      <c r="L130" s="39">
        <v>5408.2</v>
      </c>
      <c r="M130" s="39">
        <v>5544.1</v>
      </c>
      <c r="N130" s="39">
        <v>5663.9</v>
      </c>
      <c r="O130" s="39">
        <v>5777.4</v>
      </c>
      <c r="P130" s="39">
        <v>5905.3</v>
      </c>
      <c r="Q130" s="39">
        <v>6039.6</v>
      </c>
      <c r="R130" s="39">
        <v>6184.2</v>
      </c>
      <c r="S130" s="39">
        <v>6312</v>
      </c>
      <c r="T130" s="39">
        <v>6421.8</v>
      </c>
      <c r="U130" s="39">
        <v>6535.6</v>
      </c>
      <c r="V130" s="39">
        <v>6655.2</v>
      </c>
      <c r="W130" s="39">
        <v>6768.6</v>
      </c>
      <c r="X130" s="39">
        <v>6881.2</v>
      </c>
      <c r="Y130" s="39">
        <v>6993.7</v>
      </c>
      <c r="Z130" s="39">
        <v>7100.3</v>
      </c>
      <c r="AA130" s="39">
        <v>7189.6</v>
      </c>
      <c r="AB130" s="39">
        <v>7287.1</v>
      </c>
      <c r="AC130" s="39">
        <v>7396.4</v>
      </c>
      <c r="AD130" s="39">
        <v>7493.8</v>
      </c>
      <c r="AE130" s="39">
        <v>7503.5</v>
      </c>
      <c r="AF130" s="39">
        <v>7390.8</v>
      </c>
      <c r="AG130" s="39">
        <v>7255.1</v>
      </c>
      <c r="AH130" s="39">
        <v>7144.7</v>
      </c>
      <c r="AI130" s="39">
        <v>7073.3</v>
      </c>
      <c r="AJ130" s="39">
        <v>7140</v>
      </c>
      <c r="AK130" s="39">
        <v>7311.9</v>
      </c>
      <c r="AL130" s="39">
        <v>7477.1</v>
      </c>
      <c r="AM130" s="39">
        <v>7638.9</v>
      </c>
      <c r="AN130" s="39">
        <v>7795.5</v>
      </c>
      <c r="AO130" s="39">
        <v>7955.1</v>
      </c>
      <c r="AP130" s="39">
        <v>8121.9</v>
      </c>
      <c r="AQ130" s="39">
        <v>8285.7</v>
      </c>
      <c r="AR130" s="39">
        <v>8445</v>
      </c>
      <c r="AS130" s="39">
        <v>8605.2</v>
      </c>
      <c r="AT130" s="39">
        <v>8772.4</v>
      </c>
      <c r="AU130" s="39">
        <v>8934.8</v>
      </c>
      <c r="AV130" s="39">
        <v>9087.7</v>
      </c>
      <c r="AW130" s="39">
        <v>9224.8</v>
      </c>
      <c r="AX130" s="39">
        <v>9358</v>
      </c>
      <c r="AY130" s="39">
        <v>9496.1</v>
      </c>
      <c r="AZ130" s="39">
        <v>9628.9</v>
      </c>
      <c r="BA130" s="39">
        <v>9756.9</v>
      </c>
      <c r="BB130" s="39">
        <v>9869.4</v>
      </c>
      <c r="BC130" s="39">
        <v>9994.1</v>
      </c>
      <c r="BD130" s="39">
        <v>10114.9</v>
      </c>
      <c r="BE130" s="39">
        <v>10185.6</v>
      </c>
      <c r="BF130" s="39">
        <v>10254.6</v>
      </c>
      <c r="BG130" s="39">
        <v>10361.2</v>
      </c>
      <c r="BH130" s="39">
        <v>10486.2</v>
      </c>
      <c r="BI130" s="39">
        <v>10616.5</v>
      </c>
      <c r="BJ130" s="39">
        <v>10894.5</v>
      </c>
    </row>
    <row r="131" spans="1:62" ht="17.25" thickBot="1" thickTop="1">
      <c r="A131" s="48">
        <v>5</v>
      </c>
      <c r="B131" s="56">
        <f>MATCH(D131,'[1]age5f'!$B$3:$B$176,0)</f>
        <v>51</v>
      </c>
      <c r="C131" s="57" t="str">
        <f>INDEX('[1]age5f'!$D$3:$D$176,MATCH(D131,'[1]age5f'!$B$3:$B$176,0))</f>
        <v>65_</v>
      </c>
      <c r="D131" s="53" t="s">
        <v>180</v>
      </c>
      <c r="E131" s="56">
        <f>MATCH(G131,'[3]sex'!$B$3:$B$176,0)</f>
        <v>3</v>
      </c>
      <c r="F131" s="57" t="str">
        <f>INDEX('[3]sex'!$D$3:$D$176,MATCH(G131,'[3]sex'!$B$3:$B$176,0))</f>
        <v>both_s</v>
      </c>
      <c r="G131" s="40" t="s">
        <v>165</v>
      </c>
      <c r="H131" s="54">
        <f>MATCH(J131,'[5]world'!$B$3:$B$346,0)</f>
        <v>10</v>
      </c>
      <c r="I131" s="27" t="str">
        <f>INDEX('[4]world'!$D$3:$D$346,MATCH(J131,'[4]world'!$B$3:$B$346,0))</f>
        <v>GER</v>
      </c>
      <c r="J131" s="38" t="s">
        <v>135</v>
      </c>
      <c r="K131" s="39">
        <v>6029</v>
      </c>
      <c r="L131" s="39">
        <v>6255</v>
      </c>
      <c r="M131" s="39">
        <v>6415</v>
      </c>
      <c r="N131" s="39">
        <v>6595</v>
      </c>
      <c r="O131" s="39">
        <v>6806</v>
      </c>
      <c r="P131" s="39">
        <v>7028</v>
      </c>
      <c r="Q131" s="39">
        <v>7245</v>
      </c>
      <c r="R131" s="39">
        <v>7459</v>
      </c>
      <c r="S131" s="39">
        <v>7654</v>
      </c>
      <c r="T131" s="39">
        <v>7837</v>
      </c>
      <c r="U131" s="39">
        <v>7991</v>
      </c>
      <c r="V131" s="39">
        <v>8221</v>
      </c>
      <c r="W131" s="39">
        <v>8408</v>
      </c>
      <c r="X131" s="39">
        <v>8596</v>
      </c>
      <c r="Y131" s="39">
        <v>8777</v>
      </c>
      <c r="Z131" s="39">
        <v>8937</v>
      </c>
      <c r="AA131" s="39">
        <v>9067</v>
      </c>
      <c r="AB131" s="39">
        <v>9220</v>
      </c>
      <c r="AC131" s="39">
        <v>9374</v>
      </c>
      <c r="AD131" s="39">
        <v>9499</v>
      </c>
      <c r="AE131" s="39">
        <v>9551</v>
      </c>
      <c r="AF131" s="39">
        <v>9452</v>
      </c>
      <c r="AG131" s="39">
        <v>9273</v>
      </c>
      <c r="AH131" s="39">
        <v>9077</v>
      </c>
      <c r="AI131" s="39">
        <v>8980</v>
      </c>
      <c r="AJ131" s="39">
        <v>9052</v>
      </c>
      <c r="AK131" s="39">
        <v>9198</v>
      </c>
      <c r="AL131" s="39">
        <v>9348</v>
      </c>
      <c r="AM131" s="39">
        <v>9462</v>
      </c>
      <c r="AN131" s="39">
        <v>9545</v>
      </c>
      <c r="AO131" s="39">
        <v>9686</v>
      </c>
      <c r="AP131" s="39">
        <v>11973.5</v>
      </c>
      <c r="AQ131" s="39">
        <v>12104.4</v>
      </c>
      <c r="AR131" s="39">
        <v>12268.2</v>
      </c>
      <c r="AS131" s="39">
        <v>12451</v>
      </c>
      <c r="AT131" s="39">
        <v>12637.1</v>
      </c>
      <c r="AU131" s="39">
        <v>12794.6</v>
      </c>
      <c r="AV131" s="39">
        <v>12911.6</v>
      </c>
      <c r="AW131" s="39">
        <v>13016.9</v>
      </c>
      <c r="AX131" s="39">
        <v>13209.4</v>
      </c>
      <c r="AY131" s="39">
        <v>13522.6</v>
      </c>
      <c r="AZ131" s="39">
        <v>13879.9</v>
      </c>
      <c r="BA131" s="39">
        <v>14252.3</v>
      </c>
      <c r="BB131" s="39">
        <v>14649.4</v>
      </c>
      <c r="BC131" s="39">
        <v>15113.7</v>
      </c>
      <c r="BD131" s="39">
        <v>15618.8</v>
      </c>
      <c r="BE131" s="39">
        <v>16084.7</v>
      </c>
      <c r="BF131" s="39">
        <v>16409</v>
      </c>
      <c r="BG131" s="39">
        <v>16623.9</v>
      </c>
      <c r="BH131" s="39">
        <v>16815.4</v>
      </c>
      <c r="BI131" s="39">
        <v>16873</v>
      </c>
      <c r="BJ131" s="39">
        <v>16820</v>
      </c>
    </row>
    <row r="132" spans="1:62" ht="17.25" thickBot="1" thickTop="1">
      <c r="A132" s="48">
        <v>5</v>
      </c>
      <c r="B132" s="56">
        <f>MATCH(D132,'[1]age5f'!$B$3:$B$176,0)</f>
        <v>51</v>
      </c>
      <c r="C132" s="57" t="str">
        <f>INDEX('[1]age5f'!$D$3:$D$176,MATCH(D132,'[1]age5f'!$B$3:$B$176,0))</f>
        <v>65_</v>
      </c>
      <c r="D132" s="55" t="s">
        <v>180</v>
      </c>
      <c r="E132" s="56">
        <f>MATCH(G132,'[3]sex'!$B$3:$B$176,0)</f>
        <v>3</v>
      </c>
      <c r="F132" s="57" t="str">
        <f>INDEX('[3]sex'!$D$3:$D$176,MATCH(G132,'[3]sex'!$B$3:$B$176,0))</f>
        <v>both_s</v>
      </c>
      <c r="G132" s="40" t="s">
        <v>165</v>
      </c>
      <c r="H132" s="54">
        <f>MATCH(J132,'[5]world'!$B$3:$B$346,0)</f>
        <v>12</v>
      </c>
      <c r="I132" s="27" t="str">
        <f>INDEX('[4]world'!$D$3:$D$346,MATCH(J132,'[4]world'!$B$3:$B$346,0))</f>
        <v>GR</v>
      </c>
      <c r="J132" s="38" t="s">
        <v>136</v>
      </c>
      <c r="K132" s="39">
        <v>686.1</v>
      </c>
      <c r="L132" s="39">
        <v>698.8</v>
      </c>
      <c r="M132" s="39">
        <v>717.5</v>
      </c>
      <c r="N132" s="39">
        <v>737.8</v>
      </c>
      <c r="O132" s="39">
        <v>756.5</v>
      </c>
      <c r="P132" s="39">
        <v>773.5</v>
      </c>
      <c r="Q132" s="39">
        <v>795.1</v>
      </c>
      <c r="R132" s="39">
        <v>817.7</v>
      </c>
      <c r="S132" s="39">
        <v>839.5</v>
      </c>
      <c r="T132" s="39">
        <v>875.3</v>
      </c>
      <c r="U132" s="39">
        <v>972.7</v>
      </c>
      <c r="V132" s="39">
        <v>984.3</v>
      </c>
      <c r="W132" s="39">
        <v>1013.6</v>
      </c>
      <c r="X132" s="39">
        <v>1043.7</v>
      </c>
      <c r="Y132" s="39">
        <v>1074.5</v>
      </c>
      <c r="Z132" s="39">
        <v>1106.7</v>
      </c>
      <c r="AA132" s="39">
        <v>1143</v>
      </c>
      <c r="AB132" s="39">
        <v>1178.4</v>
      </c>
      <c r="AC132" s="39">
        <v>1213.9</v>
      </c>
      <c r="AD132" s="39">
        <v>1245.9</v>
      </c>
      <c r="AE132" s="39">
        <v>1267.1</v>
      </c>
      <c r="AF132" s="39">
        <v>1284</v>
      </c>
      <c r="AG132" s="39">
        <v>1297.2</v>
      </c>
      <c r="AH132" s="39">
        <v>1306.5</v>
      </c>
      <c r="AI132" s="39">
        <v>1316.1</v>
      </c>
      <c r="AJ132" s="39">
        <v>1314.1</v>
      </c>
      <c r="AK132" s="39">
        <v>1312.7</v>
      </c>
      <c r="AL132" s="39">
        <v>1327.9</v>
      </c>
      <c r="AM132" s="39">
        <v>1346.6</v>
      </c>
      <c r="AN132" s="39">
        <v>1369.9</v>
      </c>
      <c r="AO132" s="39">
        <v>1395.5</v>
      </c>
      <c r="AP132" s="39">
        <v>1432.5</v>
      </c>
      <c r="AQ132" s="39">
        <v>1479.3</v>
      </c>
      <c r="AR132" s="39">
        <v>1523.5</v>
      </c>
      <c r="AS132" s="39">
        <v>1565.8</v>
      </c>
      <c r="AT132" s="39">
        <v>1608.1</v>
      </c>
      <c r="AU132" s="39">
        <v>1650.3</v>
      </c>
      <c r="AV132" s="39">
        <v>1692.6</v>
      </c>
      <c r="AW132" s="39">
        <v>1734.4</v>
      </c>
      <c r="AX132" s="39">
        <v>1775.3</v>
      </c>
      <c r="AY132" s="39">
        <v>1815.8</v>
      </c>
      <c r="AZ132" s="39">
        <v>1861.4</v>
      </c>
      <c r="BA132" s="39">
        <v>1907.7</v>
      </c>
      <c r="BB132" s="39">
        <v>1949.6</v>
      </c>
      <c r="BC132" s="39">
        <v>1988.8</v>
      </c>
      <c r="BD132" s="39">
        <v>2033.8</v>
      </c>
      <c r="BE132" s="39">
        <v>2067.3</v>
      </c>
      <c r="BF132" s="39">
        <v>2082.2</v>
      </c>
      <c r="BG132" s="39">
        <v>2096.4</v>
      </c>
      <c r="BH132" s="39">
        <v>2122.1</v>
      </c>
      <c r="BI132" s="39">
        <v>2159.6</v>
      </c>
      <c r="BJ132" s="39">
        <v>2170.9</v>
      </c>
    </row>
    <row r="133" spans="1:62" ht="17.25" thickBot="1" thickTop="1">
      <c r="A133" s="48">
        <v>5</v>
      </c>
      <c r="B133" s="56">
        <f>MATCH(D133,'[1]age5f'!$B$3:$B$176,0)</f>
        <v>51</v>
      </c>
      <c r="C133" s="57" t="str">
        <f>INDEX('[1]age5f'!$D$3:$D$176,MATCH(D133,'[1]age5f'!$B$3:$B$176,0))</f>
        <v>65_</v>
      </c>
      <c r="D133" s="53" t="s">
        <v>180</v>
      </c>
      <c r="E133" s="56">
        <f>MATCH(G133,'[3]sex'!$B$3:$B$176,0)</f>
        <v>3</v>
      </c>
      <c r="F133" s="57" t="str">
        <f>INDEX('[3]sex'!$D$3:$D$176,MATCH(G133,'[3]sex'!$B$3:$B$176,0))</f>
        <v>both_s</v>
      </c>
      <c r="G133" s="40" t="s">
        <v>165</v>
      </c>
      <c r="H133" s="54">
        <f>MATCH(J133,'[5]world'!$B$3:$B$346,0)</f>
        <v>9</v>
      </c>
      <c r="I133" s="27" t="str">
        <f>INDEX('[4]world'!$D$3:$D$346,MATCH(J133,'[4]world'!$B$3:$B$346,0))</f>
        <v>HUN</v>
      </c>
      <c r="J133" s="38" t="s">
        <v>137</v>
      </c>
      <c r="K133" s="39">
        <v>902.3</v>
      </c>
      <c r="L133" s="39">
        <v>928.9</v>
      </c>
      <c r="M133" s="39">
        <v>955.6</v>
      </c>
      <c r="N133" s="39">
        <v>984.1</v>
      </c>
      <c r="O133" s="39">
        <v>1016.8</v>
      </c>
      <c r="P133" s="39">
        <v>1049.2</v>
      </c>
      <c r="Q133" s="39">
        <v>1082.2</v>
      </c>
      <c r="R133" s="39">
        <v>1115.1</v>
      </c>
      <c r="S133" s="39">
        <v>1144.4</v>
      </c>
      <c r="T133" s="39">
        <v>1171</v>
      </c>
      <c r="U133" s="39">
        <v>1194.4</v>
      </c>
      <c r="V133" s="39">
        <v>1216</v>
      </c>
      <c r="W133" s="39">
        <v>1242.4</v>
      </c>
      <c r="X133" s="39">
        <v>1271.7</v>
      </c>
      <c r="Y133" s="39">
        <v>1302</v>
      </c>
      <c r="Z133" s="39">
        <v>1331.8</v>
      </c>
      <c r="AA133" s="39">
        <v>1357.5</v>
      </c>
      <c r="AB133" s="39">
        <v>1383.2</v>
      </c>
      <c r="AC133" s="39">
        <v>1406.1</v>
      </c>
      <c r="AD133" s="39">
        <v>1432.1</v>
      </c>
      <c r="AE133" s="39">
        <v>1438.6</v>
      </c>
      <c r="AF133" s="39">
        <v>1407.6</v>
      </c>
      <c r="AG133" s="39">
        <v>1366.4</v>
      </c>
      <c r="AH133" s="39">
        <v>1323.8</v>
      </c>
      <c r="AI133" s="39">
        <v>1304.9</v>
      </c>
      <c r="AJ133" s="39">
        <v>1316.4</v>
      </c>
      <c r="AK133" s="39">
        <v>1335.4</v>
      </c>
      <c r="AL133" s="39">
        <v>1357.2</v>
      </c>
      <c r="AM133" s="39">
        <v>1380.1</v>
      </c>
      <c r="AN133" s="39">
        <v>1382.6</v>
      </c>
      <c r="AO133" s="39">
        <v>1384.8</v>
      </c>
      <c r="AP133" s="39">
        <v>1405.2</v>
      </c>
      <c r="AQ133" s="39">
        <v>1420.8</v>
      </c>
      <c r="AR133" s="39">
        <v>1434.5</v>
      </c>
      <c r="AS133" s="39">
        <v>1450.1</v>
      </c>
      <c r="AT133" s="39">
        <v>1468.1</v>
      </c>
      <c r="AU133" s="39">
        <v>1484.4</v>
      </c>
      <c r="AV133" s="39">
        <v>1498.7</v>
      </c>
      <c r="AW133" s="39">
        <v>1514.2</v>
      </c>
      <c r="AX133" s="39">
        <v>1526.2</v>
      </c>
      <c r="AY133" s="39">
        <v>1538</v>
      </c>
      <c r="AZ133" s="39">
        <v>1548.4</v>
      </c>
      <c r="BA133" s="39">
        <v>1555.6</v>
      </c>
      <c r="BB133" s="39">
        <v>1563.2</v>
      </c>
      <c r="BC133" s="39">
        <v>1572.3</v>
      </c>
      <c r="BD133" s="39">
        <v>1584.2</v>
      </c>
      <c r="BE133" s="39">
        <v>1597.9</v>
      </c>
      <c r="BF133" s="39">
        <v>1614.5</v>
      </c>
      <c r="BG133" s="39">
        <v>1632.1</v>
      </c>
      <c r="BH133" s="39">
        <v>1651.9</v>
      </c>
      <c r="BI133" s="39">
        <v>1667.3</v>
      </c>
      <c r="BJ133" s="39">
        <v>1682</v>
      </c>
    </row>
    <row r="134" spans="1:62" ht="17.25" thickBot="1" thickTop="1">
      <c r="A134" s="48">
        <v>5</v>
      </c>
      <c r="B134" s="56">
        <f>MATCH(D134,'[1]age5f'!$B$3:$B$176,0)</f>
        <v>51</v>
      </c>
      <c r="C134" s="57" t="str">
        <f>INDEX('[1]age5f'!$D$3:$D$176,MATCH(D134,'[1]age5f'!$B$3:$B$176,0))</f>
        <v>65_</v>
      </c>
      <c r="D134" s="55" t="s">
        <v>180</v>
      </c>
      <c r="E134" s="56">
        <f>MATCH(G134,'[3]sex'!$B$3:$B$176,0)</f>
        <v>3</v>
      </c>
      <c r="F134" s="57" t="str">
        <f>INDEX('[3]sex'!$D$3:$D$176,MATCH(G134,'[3]sex'!$B$3:$B$176,0))</f>
        <v>both_s</v>
      </c>
      <c r="G134" s="40" t="s">
        <v>165</v>
      </c>
      <c r="H134" s="54">
        <f>MATCH(J134,'[5]world'!$B$3:$B$346,0)</f>
        <v>62</v>
      </c>
      <c r="I134" s="27" t="str">
        <f>INDEX('[4]world'!$D$3:$D$346,MATCH(J134,'[4]world'!$B$3:$B$346,0))</f>
        <v>ISL</v>
      </c>
      <c r="J134" s="38" t="s">
        <v>138</v>
      </c>
      <c r="K134" s="39">
        <v>14.2</v>
      </c>
      <c r="L134" s="39">
        <v>14.6</v>
      </c>
      <c r="M134" s="39">
        <v>15.1</v>
      </c>
      <c r="N134" s="39">
        <v>15.4</v>
      </c>
      <c r="O134" s="39">
        <v>15.8</v>
      </c>
      <c r="P134" s="39">
        <v>16.2</v>
      </c>
      <c r="Q134" s="39">
        <v>16.6</v>
      </c>
      <c r="R134" s="39">
        <v>16.9</v>
      </c>
      <c r="S134" s="39">
        <v>17.2</v>
      </c>
      <c r="T134" s="39">
        <v>17.6</v>
      </c>
      <c r="U134" s="39">
        <v>18</v>
      </c>
      <c r="V134" s="39">
        <v>18.3</v>
      </c>
      <c r="W134" s="39">
        <v>18.7</v>
      </c>
      <c r="X134" s="39">
        <v>19.1</v>
      </c>
      <c r="Y134" s="39">
        <v>19.5</v>
      </c>
      <c r="Z134" s="39">
        <v>20</v>
      </c>
      <c r="AA134" s="39">
        <v>20.5</v>
      </c>
      <c r="AB134" s="39">
        <v>21</v>
      </c>
      <c r="AC134" s="39">
        <v>21.5</v>
      </c>
      <c r="AD134" s="39">
        <v>22.1</v>
      </c>
      <c r="AE134" s="39">
        <v>22.5</v>
      </c>
      <c r="AF134" s="39">
        <v>22.9</v>
      </c>
      <c r="AG134" s="39">
        <v>23.3</v>
      </c>
      <c r="AH134" s="39">
        <v>23.7</v>
      </c>
      <c r="AI134" s="39">
        <v>24.1</v>
      </c>
      <c r="AJ134" s="39">
        <v>24.5</v>
      </c>
      <c r="AK134" s="39">
        <v>25.1</v>
      </c>
      <c r="AL134" s="39">
        <v>25.7</v>
      </c>
      <c r="AM134" s="39">
        <v>26.2</v>
      </c>
      <c r="AN134" s="39">
        <v>26.6</v>
      </c>
      <c r="AO134" s="39">
        <v>27.1</v>
      </c>
      <c r="AP134" s="39">
        <v>27.7</v>
      </c>
      <c r="AQ134" s="39">
        <v>28.2</v>
      </c>
      <c r="AR134" s="39">
        <v>28.8</v>
      </c>
      <c r="AS134" s="39">
        <v>29.4</v>
      </c>
      <c r="AT134" s="39">
        <v>30.1</v>
      </c>
      <c r="AU134" s="39">
        <v>30.7</v>
      </c>
      <c r="AV134" s="39">
        <v>31.2</v>
      </c>
      <c r="AW134" s="39">
        <v>31.6</v>
      </c>
      <c r="AX134" s="39">
        <v>32</v>
      </c>
      <c r="AY134" s="39">
        <v>32.5</v>
      </c>
      <c r="AZ134" s="39">
        <v>33</v>
      </c>
      <c r="BA134" s="39">
        <v>33.5</v>
      </c>
      <c r="BB134" s="39">
        <v>33.9</v>
      </c>
      <c r="BC134" s="39">
        <v>34.3</v>
      </c>
      <c r="BD134" s="39">
        <v>34.7</v>
      </c>
      <c r="BE134" s="39">
        <v>35.3</v>
      </c>
      <c r="BF134" s="39">
        <v>35.9</v>
      </c>
      <c r="BG134" s="39">
        <v>36.7</v>
      </c>
      <c r="BH134" s="39">
        <v>37.6</v>
      </c>
      <c r="BI134" s="39">
        <v>38.6</v>
      </c>
      <c r="BJ134" s="39">
        <v>38.8</v>
      </c>
    </row>
    <row r="135" spans="1:62" ht="17.25" thickBot="1" thickTop="1">
      <c r="A135" s="48">
        <v>5</v>
      </c>
      <c r="B135" s="56">
        <f>MATCH(D135,'[1]age5f'!$B$3:$B$176,0)</f>
        <v>51</v>
      </c>
      <c r="C135" s="57" t="str">
        <f>INDEX('[1]age5f'!$D$3:$D$176,MATCH(D135,'[1]age5f'!$B$3:$B$176,0))</f>
        <v>65_</v>
      </c>
      <c r="D135" s="53" t="s">
        <v>180</v>
      </c>
      <c r="E135" s="56">
        <f>MATCH(G135,'[3]sex'!$B$3:$B$176,0)</f>
        <v>3</v>
      </c>
      <c r="F135" s="57" t="str">
        <f>INDEX('[3]sex'!$D$3:$D$176,MATCH(G135,'[3]sex'!$B$3:$B$176,0))</f>
        <v>both_s</v>
      </c>
      <c r="G135" s="40" t="s">
        <v>165</v>
      </c>
      <c r="H135" s="54">
        <f>MATCH(J135,'[5]world'!$B$3:$B$346,0)</f>
        <v>14</v>
      </c>
      <c r="I135" s="27" t="str">
        <f>INDEX('[4]world'!$D$3:$D$346,MATCH(J135,'[4]world'!$B$3:$B$346,0))</f>
        <v>IR</v>
      </c>
      <c r="J135" s="38" t="s">
        <v>139</v>
      </c>
      <c r="K135" s="39">
        <v>315.4</v>
      </c>
      <c r="L135" s="39">
        <v>315.9</v>
      </c>
      <c r="M135" s="39">
        <v>317.6</v>
      </c>
      <c r="N135" s="39">
        <v>319.8</v>
      </c>
      <c r="O135" s="39">
        <v>321.5</v>
      </c>
      <c r="P135" s="39">
        <v>322.6</v>
      </c>
      <c r="Q135" s="39">
        <v>323.6</v>
      </c>
      <c r="R135" s="39">
        <v>324.8</v>
      </c>
      <c r="S135" s="39">
        <v>325.7</v>
      </c>
      <c r="T135" s="39">
        <v>326.9</v>
      </c>
      <c r="U135" s="39">
        <v>328.9</v>
      </c>
      <c r="V135" s="39">
        <v>331.5</v>
      </c>
      <c r="W135" s="39">
        <v>335</v>
      </c>
      <c r="X135" s="39">
        <v>339.1</v>
      </c>
      <c r="Y135" s="39">
        <v>343.2</v>
      </c>
      <c r="Z135" s="39">
        <v>347.4</v>
      </c>
      <c r="AA135" s="39">
        <v>351.3</v>
      </c>
      <c r="AB135" s="39">
        <v>354.8</v>
      </c>
      <c r="AC135" s="39">
        <v>358.5</v>
      </c>
      <c r="AD135" s="39">
        <v>362.1</v>
      </c>
      <c r="AE135" s="39">
        <v>365.8</v>
      </c>
      <c r="AF135" s="39">
        <v>368.9</v>
      </c>
      <c r="AG135" s="39">
        <v>370.8</v>
      </c>
      <c r="AH135" s="39">
        <v>372.3</v>
      </c>
      <c r="AI135" s="39">
        <v>377.6</v>
      </c>
      <c r="AJ135" s="39">
        <v>385.5</v>
      </c>
      <c r="AK135" s="39">
        <v>388.1</v>
      </c>
      <c r="AL135" s="39">
        <v>389.7</v>
      </c>
      <c r="AM135" s="39">
        <v>394.3</v>
      </c>
      <c r="AN135" s="39">
        <v>398</v>
      </c>
      <c r="AO135" s="39">
        <v>400.8</v>
      </c>
      <c r="AP135" s="39">
        <v>403.7</v>
      </c>
      <c r="AQ135" s="39">
        <v>406.3</v>
      </c>
      <c r="AR135" s="39">
        <v>408</v>
      </c>
      <c r="AS135" s="39">
        <v>409.7</v>
      </c>
      <c r="AT135" s="39">
        <v>412</v>
      </c>
      <c r="AU135" s="39">
        <v>414.5</v>
      </c>
      <c r="AV135" s="39">
        <v>417.5</v>
      </c>
      <c r="AW135" s="39">
        <v>420.4</v>
      </c>
      <c r="AX135" s="39">
        <v>422.7</v>
      </c>
      <c r="AY135" s="39">
        <v>426.3</v>
      </c>
      <c r="AZ135" s="39">
        <v>431.5</v>
      </c>
      <c r="BA135" s="39">
        <v>437.4</v>
      </c>
      <c r="BB135" s="39">
        <v>444.1</v>
      </c>
      <c r="BC135" s="39">
        <v>452.2</v>
      </c>
      <c r="BD135" s="39">
        <v>459</v>
      </c>
      <c r="BE135" s="39">
        <v>465</v>
      </c>
      <c r="BF135" s="39">
        <v>473.7</v>
      </c>
      <c r="BG135" s="39">
        <v>485.2</v>
      </c>
      <c r="BH135" s="39">
        <v>498.7</v>
      </c>
      <c r="BI135" s="39">
        <v>513.2</v>
      </c>
      <c r="BJ135" s="39">
        <v>533.6</v>
      </c>
    </row>
    <row r="136" spans="1:62" ht="17.25" thickBot="1" thickTop="1">
      <c r="A136" s="48">
        <v>5</v>
      </c>
      <c r="B136" s="56">
        <f>MATCH(D136,'[1]age5f'!$B$3:$B$176,0)</f>
        <v>51</v>
      </c>
      <c r="C136" s="57" t="str">
        <f>INDEX('[1]age5f'!$D$3:$D$176,MATCH(D136,'[1]age5f'!$B$3:$B$176,0))</f>
        <v>65_</v>
      </c>
      <c r="D136" s="55" t="s">
        <v>180</v>
      </c>
      <c r="E136" s="56">
        <f>MATCH(G136,'[3]sex'!$B$3:$B$176,0)</f>
        <v>3</v>
      </c>
      <c r="F136" s="57" t="str">
        <f>INDEX('[3]sex'!$D$3:$D$176,MATCH(G136,'[3]sex'!$B$3:$B$176,0))</f>
        <v>both_s</v>
      </c>
      <c r="G136" s="40" t="s">
        <v>165</v>
      </c>
      <c r="H136" s="54">
        <f>MATCH(J136,'[5]world'!$B$3:$B$346,0)</f>
        <v>188</v>
      </c>
      <c r="I136" s="27" t="str">
        <f>INDEX('[4]world'!$D$3:$D$346,MATCH(J136,'[4]world'!$B$3:$B$346,0))</f>
        <v>Isr</v>
      </c>
      <c r="J136" s="38" t="s">
        <v>140</v>
      </c>
      <c r="K136" s="39">
        <v>106.7</v>
      </c>
      <c r="L136" s="39">
        <v>116.2</v>
      </c>
      <c r="M136" s="39">
        <v>122.9</v>
      </c>
      <c r="N136" s="39">
        <v>132.5</v>
      </c>
      <c r="O136" s="39">
        <v>141.1</v>
      </c>
      <c r="P136" s="39">
        <v>157.9</v>
      </c>
      <c r="Q136" s="39">
        <v>164.7</v>
      </c>
      <c r="R136" s="39">
        <v>171.3</v>
      </c>
      <c r="S136" s="39">
        <v>178.8</v>
      </c>
      <c r="T136" s="39">
        <v>187.4</v>
      </c>
      <c r="U136" s="39">
        <v>197</v>
      </c>
      <c r="V136" s="39">
        <v>208.2</v>
      </c>
      <c r="W136" s="39">
        <v>232.2</v>
      </c>
      <c r="X136" s="39">
        <v>240.2</v>
      </c>
      <c r="Y136" s="39">
        <v>254.6</v>
      </c>
      <c r="Z136" s="39">
        <v>269</v>
      </c>
      <c r="AA136" s="39">
        <v>282.6</v>
      </c>
      <c r="AB136" s="39">
        <v>294.7</v>
      </c>
      <c r="AC136" s="39">
        <v>307.8</v>
      </c>
      <c r="AD136" s="39">
        <v>322</v>
      </c>
      <c r="AE136" s="39">
        <v>334</v>
      </c>
      <c r="AF136" s="39">
        <v>339.7</v>
      </c>
      <c r="AG136" s="39">
        <v>341.1</v>
      </c>
      <c r="AH136" s="39">
        <v>343.2</v>
      </c>
      <c r="AI136" s="39">
        <v>364.8</v>
      </c>
      <c r="AJ136" s="39">
        <v>372.5</v>
      </c>
      <c r="AK136" s="39">
        <v>380.5</v>
      </c>
      <c r="AL136" s="39">
        <v>388.1</v>
      </c>
      <c r="AM136" s="39">
        <v>396.3</v>
      </c>
      <c r="AN136" s="39">
        <v>405.1</v>
      </c>
      <c r="AO136" s="39">
        <v>423.2</v>
      </c>
      <c r="AP136" s="39">
        <v>457.2</v>
      </c>
      <c r="AQ136" s="39">
        <v>478.7</v>
      </c>
      <c r="AR136" s="39">
        <v>495.6</v>
      </c>
      <c r="AS136" s="39">
        <v>512.2</v>
      </c>
      <c r="AT136" s="39">
        <v>528.6</v>
      </c>
      <c r="AU136" s="39">
        <v>561.2</v>
      </c>
      <c r="AV136" s="39">
        <v>575.6</v>
      </c>
      <c r="AW136" s="39">
        <v>588.3</v>
      </c>
      <c r="AX136" s="39">
        <v>600.7</v>
      </c>
      <c r="AY136" s="39">
        <v>615.2</v>
      </c>
      <c r="AZ136" s="39">
        <v>630.9</v>
      </c>
      <c r="BA136" s="39">
        <v>647.3</v>
      </c>
      <c r="BB136" s="39">
        <v>662.7</v>
      </c>
      <c r="BC136" s="39">
        <v>675.7</v>
      </c>
      <c r="BD136" s="39">
        <v>687.5</v>
      </c>
      <c r="BE136" s="39">
        <v>697.5</v>
      </c>
      <c r="BF136" s="39">
        <v>705.1</v>
      </c>
      <c r="BG136" s="39">
        <v>711.6</v>
      </c>
      <c r="BH136" s="39">
        <v>734.1</v>
      </c>
      <c r="BI136" s="39">
        <v>752.4</v>
      </c>
      <c r="BJ136" s="39">
        <v>778.3</v>
      </c>
    </row>
    <row r="137" spans="1:62" ht="17.25" thickBot="1" thickTop="1">
      <c r="A137" s="48">
        <v>5</v>
      </c>
      <c r="B137" s="56">
        <f>MATCH(D137,'[1]age5f'!$B$3:$B$176,0)</f>
        <v>51</v>
      </c>
      <c r="C137" s="57" t="str">
        <f>INDEX('[1]age5f'!$D$3:$D$176,MATCH(D137,'[1]age5f'!$B$3:$B$176,0))</f>
        <v>65_</v>
      </c>
      <c r="D137" s="53" t="s">
        <v>180</v>
      </c>
      <c r="E137" s="56">
        <f>MATCH(G137,'[3]sex'!$B$3:$B$176,0)</f>
        <v>3</v>
      </c>
      <c r="F137" s="57" t="str">
        <f>INDEX('[3]sex'!$D$3:$D$176,MATCH(G137,'[3]sex'!$B$3:$B$176,0))</f>
        <v>both_s</v>
      </c>
      <c r="G137" s="40" t="s">
        <v>165</v>
      </c>
      <c r="H137" s="54">
        <f>MATCH(J137,'[5]world'!$B$3:$B$346,0)</f>
        <v>16</v>
      </c>
      <c r="I137" s="27" t="str">
        <f>INDEX('[4]world'!$D$3:$D$346,MATCH(J137,'[4]world'!$B$3:$B$346,0))</f>
        <v>IT</v>
      </c>
      <c r="J137" s="38" t="s">
        <v>141</v>
      </c>
      <c r="K137" s="39">
        <v>4673.8</v>
      </c>
      <c r="L137" s="39">
        <v>4778.9</v>
      </c>
      <c r="M137" s="39">
        <v>4887.4</v>
      </c>
      <c r="N137" s="39">
        <v>4974.7</v>
      </c>
      <c r="O137" s="39">
        <v>5074.6</v>
      </c>
      <c r="P137" s="39">
        <v>5194.9</v>
      </c>
      <c r="Q137" s="39">
        <v>5320.9</v>
      </c>
      <c r="R137" s="39">
        <v>5457.3</v>
      </c>
      <c r="S137" s="39">
        <v>5583.7</v>
      </c>
      <c r="T137" s="39">
        <v>5710.1</v>
      </c>
      <c r="U137" s="39">
        <v>5862.9</v>
      </c>
      <c r="V137" s="39">
        <v>6034.1</v>
      </c>
      <c r="W137" s="39">
        <v>6199.6</v>
      </c>
      <c r="X137" s="39">
        <v>6356.2</v>
      </c>
      <c r="Y137" s="39">
        <v>6518.1</v>
      </c>
      <c r="Z137" s="39">
        <v>6678.2</v>
      </c>
      <c r="AA137" s="39">
        <v>6826.5</v>
      </c>
      <c r="AB137" s="39">
        <v>6976.4</v>
      </c>
      <c r="AC137" s="39">
        <v>7138.6</v>
      </c>
      <c r="AD137" s="39">
        <v>7292.8</v>
      </c>
      <c r="AE137" s="39">
        <v>7419.8</v>
      </c>
      <c r="AF137" s="39">
        <v>7474.6</v>
      </c>
      <c r="AG137" s="39">
        <v>7439.8</v>
      </c>
      <c r="AH137" s="39">
        <v>7347.5</v>
      </c>
      <c r="AI137" s="39">
        <v>7292.5</v>
      </c>
      <c r="AJ137" s="39">
        <v>7394.4</v>
      </c>
      <c r="AK137" s="39">
        <v>7594.6</v>
      </c>
      <c r="AL137" s="39">
        <v>7800.8</v>
      </c>
      <c r="AM137" s="39">
        <v>8015.8</v>
      </c>
      <c r="AN137" s="39">
        <v>8233.9</v>
      </c>
      <c r="AO137" s="39">
        <v>8449.8</v>
      </c>
      <c r="AP137" s="39">
        <v>8667.9</v>
      </c>
      <c r="AQ137" s="39">
        <v>8884.5</v>
      </c>
      <c r="AR137" s="39">
        <v>9085.9</v>
      </c>
      <c r="AS137" s="39">
        <v>9275.6</v>
      </c>
      <c r="AT137" s="39">
        <v>9485.5</v>
      </c>
      <c r="AU137" s="39">
        <v>9701.1</v>
      </c>
      <c r="AV137" s="39">
        <v>9886.8</v>
      </c>
      <c r="AW137" s="39">
        <v>10056.8</v>
      </c>
      <c r="AX137" s="39">
        <v>10225.1</v>
      </c>
      <c r="AY137" s="39">
        <v>10403.9</v>
      </c>
      <c r="AZ137" s="39">
        <v>10576.1</v>
      </c>
      <c r="BA137" s="39">
        <v>10778</v>
      </c>
      <c r="BB137" s="39">
        <v>11014.9</v>
      </c>
      <c r="BC137" s="39">
        <v>11253.9</v>
      </c>
      <c r="BD137" s="39">
        <v>11485.8</v>
      </c>
      <c r="BE137" s="39">
        <v>11692.5</v>
      </c>
      <c r="BF137" s="39">
        <v>11869.4</v>
      </c>
      <c r="BG137" s="39">
        <v>12015.6</v>
      </c>
      <c r="BH137" s="39">
        <v>12145.8</v>
      </c>
      <c r="BI137" s="39">
        <v>12254</v>
      </c>
      <c r="BJ137" s="39">
        <v>12274.9</v>
      </c>
    </row>
    <row r="138" spans="1:62" ht="17.25" thickBot="1" thickTop="1">
      <c r="A138" s="48">
        <v>5</v>
      </c>
      <c r="B138" s="56">
        <f>MATCH(D138,'[1]age5f'!$B$3:$B$176,0)</f>
        <v>51</v>
      </c>
      <c r="C138" s="57" t="str">
        <f>INDEX('[1]age5f'!$D$3:$D$176,MATCH(D138,'[1]age5f'!$B$3:$B$176,0))</f>
        <v>65_</v>
      </c>
      <c r="D138" s="55" t="s">
        <v>180</v>
      </c>
      <c r="E138" s="56">
        <f>MATCH(G138,'[3]sex'!$B$3:$B$176,0)</f>
        <v>3</v>
      </c>
      <c r="F138" s="57" t="str">
        <f>INDEX('[3]sex'!$D$3:$D$176,MATCH(G138,'[3]sex'!$B$3:$B$176,0))</f>
        <v>both_s</v>
      </c>
      <c r="G138" s="40" t="s">
        <v>165</v>
      </c>
      <c r="H138" s="54">
        <f>MATCH(J138,'[5]world'!$B$3:$B$346,0)</f>
        <v>49</v>
      </c>
      <c r="I138" s="27" t="str">
        <f>INDEX('[4]world'!$D$3:$D$346,MATCH(J138,'[4]world'!$B$3:$B$346,0))</f>
        <v>Jap</v>
      </c>
      <c r="J138" s="38" t="s">
        <v>142</v>
      </c>
      <c r="K138" s="39">
        <v>5350</v>
      </c>
      <c r="L138" s="39">
        <v>5503</v>
      </c>
      <c r="M138" s="39">
        <v>5643</v>
      </c>
      <c r="N138" s="39">
        <v>5837</v>
      </c>
      <c r="O138" s="39">
        <v>6015</v>
      </c>
      <c r="P138" s="39">
        <v>6181</v>
      </c>
      <c r="Q138" s="39">
        <v>6421</v>
      </c>
      <c r="R138" s="39">
        <v>6666</v>
      </c>
      <c r="S138" s="39">
        <v>6900</v>
      </c>
      <c r="T138" s="39">
        <v>7109</v>
      </c>
      <c r="U138" s="39">
        <v>7332</v>
      </c>
      <c r="V138" s="39">
        <v>7524</v>
      </c>
      <c r="W138" s="39">
        <v>7880</v>
      </c>
      <c r="X138" s="39">
        <v>8160</v>
      </c>
      <c r="Y138" s="39">
        <v>8456</v>
      </c>
      <c r="Z138" s="39">
        <v>8869</v>
      </c>
      <c r="AA138" s="39">
        <v>9201</v>
      </c>
      <c r="AB138" s="39">
        <v>9560</v>
      </c>
      <c r="AC138" s="39">
        <v>9921</v>
      </c>
      <c r="AD138" s="39">
        <v>10308</v>
      </c>
      <c r="AE138" s="39">
        <v>10653</v>
      </c>
      <c r="AF138" s="39">
        <v>11009</v>
      </c>
      <c r="AG138" s="39">
        <v>11349</v>
      </c>
      <c r="AH138" s="39">
        <v>11672</v>
      </c>
      <c r="AI138" s="39">
        <v>11956</v>
      </c>
      <c r="AJ138" s="39">
        <v>12472</v>
      </c>
      <c r="AK138" s="39">
        <v>12870</v>
      </c>
      <c r="AL138" s="39">
        <v>13322</v>
      </c>
      <c r="AM138" s="39">
        <v>13784</v>
      </c>
      <c r="AN138" s="39">
        <v>14309</v>
      </c>
      <c r="AO138" s="39">
        <v>14928</v>
      </c>
      <c r="AP138" s="39">
        <v>15582</v>
      </c>
      <c r="AQ138" s="39">
        <v>16242</v>
      </c>
      <c r="AR138" s="39">
        <v>16901</v>
      </c>
      <c r="AS138" s="39">
        <v>17585</v>
      </c>
      <c r="AT138" s="39">
        <v>18277</v>
      </c>
      <c r="AU138" s="39">
        <v>19017</v>
      </c>
      <c r="AV138" s="39">
        <v>19757</v>
      </c>
      <c r="AW138" s="39">
        <v>20507</v>
      </c>
      <c r="AX138" s="39">
        <v>21186</v>
      </c>
      <c r="AY138" s="39">
        <v>22041</v>
      </c>
      <c r="AZ138" s="39">
        <v>22868</v>
      </c>
      <c r="BA138" s="39">
        <v>23629</v>
      </c>
      <c r="BB138" s="39">
        <v>24312</v>
      </c>
      <c r="BC138" s="39">
        <v>24876</v>
      </c>
      <c r="BD138" s="39">
        <v>25760</v>
      </c>
      <c r="BE138" s="39">
        <v>26604</v>
      </c>
      <c r="BF138" s="39">
        <v>27464</v>
      </c>
      <c r="BG138" s="39">
        <v>28216</v>
      </c>
      <c r="BH138" s="39">
        <v>29006</v>
      </c>
      <c r="BI138" s="39">
        <v>29245.7</v>
      </c>
      <c r="BJ138" s="39">
        <v>29753</v>
      </c>
    </row>
    <row r="139" spans="1:62" ht="17.25" thickBot="1" thickTop="1">
      <c r="A139" s="48">
        <v>5</v>
      </c>
      <c r="B139" s="56">
        <f>MATCH(D139,'[1]age5f'!$B$3:$B$176,0)</f>
        <v>51</v>
      </c>
      <c r="C139" s="57" t="str">
        <f>INDEX('[1]age5f'!$D$3:$D$176,MATCH(D139,'[1]age5f'!$B$3:$B$176,0))</f>
        <v>65_</v>
      </c>
      <c r="D139" s="53" t="s">
        <v>180</v>
      </c>
      <c r="E139" s="56">
        <f>MATCH(G139,'[3]sex'!$B$3:$B$176,0)</f>
        <v>3</v>
      </c>
      <c r="F139" s="57" t="str">
        <f>INDEX('[3]sex'!$D$3:$D$176,MATCH(G139,'[3]sex'!$B$3:$B$176,0))</f>
        <v>both_s</v>
      </c>
      <c r="G139" s="40" t="s">
        <v>165</v>
      </c>
      <c r="H139" s="54">
        <f>MATCH(J139,'[5]world'!$B$3:$B$346,0)</f>
        <v>19</v>
      </c>
      <c r="I139" s="27" t="str">
        <f>INDEX('[4]world'!$D$3:$D$346,MATCH(J139,'[4]world'!$B$3:$B$346,0))</f>
        <v>KR</v>
      </c>
      <c r="J139" s="38" t="s">
        <v>161</v>
      </c>
      <c r="K139" s="39">
        <v>726.5</v>
      </c>
      <c r="L139" s="39">
        <v>750.9</v>
      </c>
      <c r="M139" s="39">
        <v>782.7</v>
      </c>
      <c r="N139" s="39">
        <v>816.2</v>
      </c>
      <c r="O139" s="39">
        <v>845.1</v>
      </c>
      <c r="P139" s="39">
        <v>881.1</v>
      </c>
      <c r="Q139" s="39">
        <v>926.6</v>
      </c>
      <c r="R139" s="39">
        <v>927.9</v>
      </c>
      <c r="S139" s="39">
        <v>932.9</v>
      </c>
      <c r="T139" s="39">
        <v>948.5</v>
      </c>
      <c r="U139" s="39">
        <v>991.3</v>
      </c>
      <c r="V139" s="39">
        <v>1054.5</v>
      </c>
      <c r="W139" s="39">
        <v>1044.7</v>
      </c>
      <c r="X139" s="39">
        <v>1077.3</v>
      </c>
      <c r="Y139" s="39">
        <v>1120.5</v>
      </c>
      <c r="Z139" s="39">
        <v>1217.4</v>
      </c>
      <c r="AA139" s="39">
        <v>1262.1</v>
      </c>
      <c r="AB139" s="39">
        <v>1309.4</v>
      </c>
      <c r="AC139" s="39">
        <v>1357.2</v>
      </c>
      <c r="AD139" s="39">
        <v>1404.9</v>
      </c>
      <c r="AE139" s="39">
        <v>1456</v>
      </c>
      <c r="AF139" s="39">
        <v>1498.2</v>
      </c>
      <c r="AG139" s="39">
        <v>1559.4</v>
      </c>
      <c r="AH139" s="39">
        <v>1614.5</v>
      </c>
      <c r="AI139" s="39">
        <v>1673.6</v>
      </c>
      <c r="AJ139" s="39">
        <v>1741.8</v>
      </c>
      <c r="AK139" s="39">
        <v>1800.7</v>
      </c>
      <c r="AL139" s="39">
        <v>1876.4</v>
      </c>
      <c r="AM139" s="39">
        <v>1961.9</v>
      </c>
      <c r="AN139" s="39">
        <v>2053</v>
      </c>
      <c r="AO139" s="39">
        <v>2195.1</v>
      </c>
      <c r="AP139" s="39">
        <v>2266.4</v>
      </c>
      <c r="AQ139" s="39">
        <v>2345.9</v>
      </c>
      <c r="AR139" s="39">
        <v>2437</v>
      </c>
      <c r="AS139" s="39">
        <v>2542.5</v>
      </c>
      <c r="AT139" s="39">
        <v>2656.7</v>
      </c>
      <c r="AU139" s="39">
        <v>2794.9</v>
      </c>
      <c r="AV139" s="39">
        <v>2929.3</v>
      </c>
      <c r="AW139" s="39">
        <v>3069.1</v>
      </c>
      <c r="AX139" s="39">
        <v>3223.6</v>
      </c>
      <c r="AY139" s="39">
        <v>3394.9</v>
      </c>
      <c r="AZ139" s="39">
        <v>3578.4</v>
      </c>
      <c r="BA139" s="39">
        <v>3772.1</v>
      </c>
      <c r="BB139" s="39">
        <v>3968.1</v>
      </c>
      <c r="BC139" s="39">
        <v>4166</v>
      </c>
      <c r="BD139" s="39">
        <v>4366.6</v>
      </c>
      <c r="BE139" s="39">
        <v>4592.4</v>
      </c>
      <c r="BF139" s="39">
        <v>4827.5</v>
      </c>
      <c r="BG139" s="39">
        <v>5052.2</v>
      </c>
      <c r="BH139" s="39">
        <v>5255.8</v>
      </c>
      <c r="BI139" s="39">
        <v>5452.5</v>
      </c>
      <c r="BJ139" s="39">
        <v>5656</v>
      </c>
    </row>
    <row r="140" spans="1:62" ht="17.25" thickBot="1" thickTop="1">
      <c r="A140" s="48">
        <v>5</v>
      </c>
      <c r="B140" s="56">
        <f>MATCH(D140,'[1]age5f'!$B$3:$B$176,0)</f>
        <v>51</v>
      </c>
      <c r="C140" s="57" t="str">
        <f>INDEX('[1]age5f'!$D$3:$D$176,MATCH(D140,'[1]age5f'!$B$3:$B$176,0))</f>
        <v>65_</v>
      </c>
      <c r="D140" s="55" t="s">
        <v>180</v>
      </c>
      <c r="E140" s="56">
        <f>MATCH(G140,'[3]sex'!$B$3:$B$176,0)</f>
        <v>3</v>
      </c>
      <c r="F140" s="57" t="str">
        <f>INDEX('[3]sex'!$D$3:$D$176,MATCH(G140,'[3]sex'!$B$3:$B$176,0))</f>
        <v>both_s</v>
      </c>
      <c r="G140" s="40" t="s">
        <v>165</v>
      </c>
      <c r="H140" s="54">
        <f>MATCH(J140,'[5]world'!$B$3:$B$346,0)</f>
        <v>59</v>
      </c>
      <c r="I140" s="27" t="str">
        <f>INDEX('[4]world'!$D$3:$D$346,MATCH(J140,'[4]world'!$B$3:$B$346,0))</f>
        <v>Lux</v>
      </c>
      <c r="J140" s="38" t="s">
        <v>143</v>
      </c>
      <c r="K140" s="39">
        <v>34.1</v>
      </c>
      <c r="L140" s="39">
        <v>34.8</v>
      </c>
      <c r="M140" s="39">
        <v>35.8</v>
      </c>
      <c r="N140" s="39">
        <v>36.9</v>
      </c>
      <c r="O140" s="39">
        <v>38</v>
      </c>
      <c r="P140" s="39">
        <v>39</v>
      </c>
      <c r="Q140" s="39">
        <v>39.8</v>
      </c>
      <c r="R140" s="39">
        <v>40.5</v>
      </c>
      <c r="S140" s="39">
        <v>41.1</v>
      </c>
      <c r="T140" s="39">
        <v>41.8</v>
      </c>
      <c r="U140" s="39">
        <v>42.5</v>
      </c>
      <c r="V140" s="39">
        <v>43.3</v>
      </c>
      <c r="W140" s="39">
        <v>44.2</v>
      </c>
      <c r="X140" s="39">
        <v>45.2</v>
      </c>
      <c r="Y140" s="39">
        <v>46</v>
      </c>
      <c r="Z140" s="39">
        <v>46.8</v>
      </c>
      <c r="AA140" s="39">
        <v>47.3</v>
      </c>
      <c r="AB140" s="39">
        <v>47.9</v>
      </c>
      <c r="AC140" s="39">
        <v>48.7</v>
      </c>
      <c r="AD140" s="39">
        <v>49.3</v>
      </c>
      <c r="AE140" s="39">
        <v>49.7</v>
      </c>
      <c r="AF140" s="39">
        <v>49.6</v>
      </c>
      <c r="AG140" s="39">
        <v>49.2</v>
      </c>
      <c r="AH140" s="39">
        <v>48.8</v>
      </c>
      <c r="AI140" s="39">
        <v>48.4</v>
      </c>
      <c r="AJ140" s="39">
        <v>48.6</v>
      </c>
      <c r="AK140" s="39">
        <v>49</v>
      </c>
      <c r="AL140" s="39">
        <v>49.4</v>
      </c>
      <c r="AM140" s="39">
        <v>49.9</v>
      </c>
      <c r="AN140" s="39">
        <v>50.5</v>
      </c>
      <c r="AO140" s="39">
        <v>51.2</v>
      </c>
      <c r="AP140" s="39">
        <v>52.2</v>
      </c>
      <c r="AQ140" s="39">
        <v>53.3</v>
      </c>
      <c r="AR140" s="39">
        <v>54.5</v>
      </c>
      <c r="AS140" s="39">
        <v>55.8</v>
      </c>
      <c r="AT140" s="39">
        <v>57.2</v>
      </c>
      <c r="AU140" s="39">
        <v>58.6</v>
      </c>
      <c r="AV140" s="39">
        <v>59.7</v>
      </c>
      <c r="AW140" s="39">
        <v>60.6</v>
      </c>
      <c r="AX140" s="39">
        <v>61.5</v>
      </c>
      <c r="AY140" s="39">
        <v>61.4</v>
      </c>
      <c r="AZ140" s="39">
        <v>61.4</v>
      </c>
      <c r="BA140" s="39">
        <v>62.4</v>
      </c>
      <c r="BB140" s="39">
        <v>63.3</v>
      </c>
      <c r="BC140" s="39">
        <v>64.3</v>
      </c>
      <c r="BD140" s="39">
        <v>65.5</v>
      </c>
      <c r="BE140" s="39">
        <v>66.4</v>
      </c>
      <c r="BF140" s="39">
        <v>67.3</v>
      </c>
      <c r="BG140" s="39">
        <v>68.3</v>
      </c>
      <c r="BH140" s="39">
        <v>69.5</v>
      </c>
      <c r="BI140" s="39">
        <v>70.6</v>
      </c>
      <c r="BJ140" s="39">
        <v>71.2</v>
      </c>
    </row>
    <row r="141" spans="1:62" ht="17.25" thickBot="1" thickTop="1">
      <c r="A141" s="48">
        <v>5</v>
      </c>
      <c r="B141" s="56">
        <f>MATCH(D141,'[1]age5f'!$B$3:$B$176,0)</f>
        <v>51</v>
      </c>
      <c r="C141" s="57" t="str">
        <f>INDEX('[1]age5f'!$D$3:$D$176,MATCH(D141,'[1]age5f'!$B$3:$B$176,0))</f>
        <v>65_</v>
      </c>
      <c r="D141" s="53" t="s">
        <v>180</v>
      </c>
      <c r="E141" s="56">
        <f>MATCH(G141,'[3]sex'!$B$3:$B$176,0)</f>
        <v>3</v>
      </c>
      <c r="F141" s="57" t="str">
        <f>INDEX('[3]sex'!$D$3:$D$176,MATCH(G141,'[3]sex'!$B$3:$B$176,0))</f>
        <v>both_s</v>
      </c>
      <c r="G141" s="40" t="s">
        <v>165</v>
      </c>
      <c r="H141" s="54">
        <f>MATCH(J141,'[5]world'!$B$3:$B$346,0)</f>
        <v>148</v>
      </c>
      <c r="I141" s="27" t="str">
        <f>INDEX('[4]world'!$D$3:$D$346,MATCH(J141,'[4]world'!$B$3:$B$346,0))</f>
        <v>Mex</v>
      </c>
      <c r="J141" s="38" t="s">
        <v>144</v>
      </c>
      <c r="K141" s="39">
        <v>1271.6</v>
      </c>
      <c r="L141" s="39">
        <v>1323.5</v>
      </c>
      <c r="M141" s="39">
        <v>1379.2</v>
      </c>
      <c r="N141" s="39">
        <v>1438.2</v>
      </c>
      <c r="O141" s="39">
        <v>1500</v>
      </c>
      <c r="P141" s="39">
        <v>1564.1</v>
      </c>
      <c r="Q141" s="39">
        <v>1630.5</v>
      </c>
      <c r="R141" s="39">
        <v>1698.8</v>
      </c>
      <c r="S141" s="39">
        <v>1768</v>
      </c>
      <c r="T141" s="39">
        <v>1836.3</v>
      </c>
      <c r="U141" s="39">
        <v>2346</v>
      </c>
      <c r="V141" s="39">
        <v>2388.3</v>
      </c>
      <c r="W141" s="39">
        <v>2436.4</v>
      </c>
      <c r="X141" s="39">
        <v>2487.9</v>
      </c>
      <c r="Y141" s="39">
        <v>2542.5</v>
      </c>
      <c r="Z141" s="39">
        <v>2599.4</v>
      </c>
      <c r="AA141" s="39">
        <v>2658</v>
      </c>
      <c r="AB141" s="39">
        <v>2716.8</v>
      </c>
      <c r="AC141" s="39">
        <v>2772.8</v>
      </c>
      <c r="AD141" s="39">
        <v>2825.1</v>
      </c>
      <c r="AE141" s="39">
        <v>2873.3</v>
      </c>
      <c r="AF141" s="39">
        <v>2915.8</v>
      </c>
      <c r="AG141" s="39">
        <v>2955.1</v>
      </c>
      <c r="AH141" s="39">
        <v>2996.4</v>
      </c>
      <c r="AI141" s="39">
        <v>3045.8</v>
      </c>
      <c r="AJ141" s="39">
        <v>3104.1</v>
      </c>
      <c r="AK141" s="39">
        <v>3169</v>
      </c>
      <c r="AL141" s="39">
        <v>3240.5</v>
      </c>
      <c r="AM141" s="39">
        <v>3316.7</v>
      </c>
      <c r="AN141" s="39">
        <v>3396.2</v>
      </c>
      <c r="AO141" s="39">
        <v>3479.4</v>
      </c>
      <c r="AP141" s="39">
        <v>3566.8</v>
      </c>
      <c r="AQ141" s="39">
        <v>3659.1</v>
      </c>
      <c r="AR141" s="39">
        <v>3756.2</v>
      </c>
      <c r="AS141" s="39">
        <v>3858</v>
      </c>
      <c r="AT141" s="39">
        <v>3964.8</v>
      </c>
      <c r="AU141" s="39">
        <v>4076.8</v>
      </c>
      <c r="AV141" s="39">
        <v>4194.7</v>
      </c>
      <c r="AW141" s="39">
        <v>4319.6</v>
      </c>
      <c r="AX141" s="39">
        <v>4452.2</v>
      </c>
      <c r="AY141" s="39">
        <v>4591.3</v>
      </c>
      <c r="AZ141" s="39">
        <v>4738.7</v>
      </c>
      <c r="BA141" s="39">
        <v>4895.4</v>
      </c>
      <c r="BB141" s="39">
        <v>5059.2</v>
      </c>
      <c r="BC141" s="39">
        <v>5229.1</v>
      </c>
      <c r="BD141" s="39">
        <v>5404.7</v>
      </c>
      <c r="BE141" s="39">
        <v>5588.7</v>
      </c>
      <c r="BF141" s="39">
        <v>5782.3</v>
      </c>
      <c r="BG141" s="39">
        <v>5983.9</v>
      </c>
      <c r="BH141" s="39">
        <v>6193.9</v>
      </c>
      <c r="BI141" s="39">
        <v>6938</v>
      </c>
      <c r="BJ141" s="39">
        <v>6641.3</v>
      </c>
    </row>
    <row r="142" spans="1:62" ht="17.25" thickBot="1" thickTop="1">
      <c r="A142" s="48">
        <v>5</v>
      </c>
      <c r="B142" s="56">
        <f>MATCH(D142,'[1]age5f'!$B$3:$B$176,0)</f>
        <v>51</v>
      </c>
      <c r="C142" s="57" t="str">
        <f>INDEX('[1]age5f'!$D$3:$D$176,MATCH(D142,'[1]age5f'!$B$3:$B$176,0))</f>
        <v>65_</v>
      </c>
      <c r="D142" s="55" t="s">
        <v>180</v>
      </c>
      <c r="E142" s="56">
        <f>MATCH(G142,'[3]sex'!$B$3:$B$176,0)</f>
        <v>3</v>
      </c>
      <c r="F142" s="57" t="str">
        <f>INDEX('[3]sex'!$D$3:$D$176,MATCH(G142,'[3]sex'!$B$3:$B$176,0))</f>
        <v>both_s</v>
      </c>
      <c r="G142" s="40" t="s">
        <v>165</v>
      </c>
      <c r="H142" s="54">
        <f>MATCH(J142,'[5]world'!$B$3:$B$346,0)</f>
        <v>27</v>
      </c>
      <c r="I142" s="27" t="str">
        <f>INDEX('[4]world'!$D$3:$D$346,MATCH(J142,'[4]world'!$B$3:$B$346,0))</f>
        <v>ND</v>
      </c>
      <c r="J142" s="38" t="s">
        <v>145</v>
      </c>
      <c r="K142" s="39">
        <v>1033.7</v>
      </c>
      <c r="L142" s="39">
        <v>1064.3</v>
      </c>
      <c r="M142" s="39">
        <v>1093.7</v>
      </c>
      <c r="N142" s="39">
        <v>1120.1</v>
      </c>
      <c r="O142" s="39">
        <v>1147.6</v>
      </c>
      <c r="P142" s="39">
        <v>1176.1</v>
      </c>
      <c r="Q142" s="39">
        <v>1204.2</v>
      </c>
      <c r="R142" s="39">
        <v>1235.5</v>
      </c>
      <c r="S142" s="39">
        <v>1266.6</v>
      </c>
      <c r="T142" s="39">
        <v>1296</v>
      </c>
      <c r="U142" s="39">
        <v>1325.4</v>
      </c>
      <c r="V142" s="39">
        <v>1353.8</v>
      </c>
      <c r="W142" s="39">
        <v>1381.6</v>
      </c>
      <c r="X142" s="39">
        <v>1410.8</v>
      </c>
      <c r="Y142" s="39">
        <v>1442.9</v>
      </c>
      <c r="Z142" s="39">
        <v>1474.8</v>
      </c>
      <c r="AA142" s="39">
        <v>1502.2</v>
      </c>
      <c r="AB142" s="39">
        <v>1531.8</v>
      </c>
      <c r="AC142" s="39">
        <v>1565.1</v>
      </c>
      <c r="AD142" s="39">
        <v>1598.1</v>
      </c>
      <c r="AE142" s="39">
        <v>1628.7</v>
      </c>
      <c r="AF142" s="39">
        <v>1655.1</v>
      </c>
      <c r="AG142" s="39">
        <v>1678.2</v>
      </c>
      <c r="AH142" s="39">
        <v>1698.3</v>
      </c>
      <c r="AI142" s="39">
        <v>1719.1</v>
      </c>
      <c r="AJ142" s="39">
        <v>1749.5</v>
      </c>
      <c r="AK142" s="39">
        <v>1786.6</v>
      </c>
      <c r="AL142" s="39">
        <v>1822</v>
      </c>
      <c r="AM142" s="39">
        <v>1858.5</v>
      </c>
      <c r="AN142" s="39">
        <v>1891.3</v>
      </c>
      <c r="AO142" s="39">
        <v>1919.6</v>
      </c>
      <c r="AP142" s="39">
        <v>1946.7</v>
      </c>
      <c r="AQ142" s="39">
        <v>1972.6</v>
      </c>
      <c r="AR142" s="39">
        <v>1996.8</v>
      </c>
      <c r="AS142" s="39">
        <v>2020.8</v>
      </c>
      <c r="AT142" s="39">
        <v>2047.2</v>
      </c>
      <c r="AU142" s="39">
        <v>2072.4</v>
      </c>
      <c r="AV142" s="39">
        <v>2096.8</v>
      </c>
      <c r="AW142" s="39">
        <v>2120.3</v>
      </c>
      <c r="AX142" s="39">
        <v>2141.7</v>
      </c>
      <c r="AY142" s="39">
        <v>2163.5</v>
      </c>
      <c r="AZ142" s="39">
        <v>2186.6</v>
      </c>
      <c r="BA142" s="39">
        <v>2209.6</v>
      </c>
      <c r="BB142" s="39">
        <v>2235.8</v>
      </c>
      <c r="BC142" s="39">
        <v>2269.9</v>
      </c>
      <c r="BD142" s="39">
        <v>2309.6</v>
      </c>
      <c r="BE142" s="39">
        <v>2349.4</v>
      </c>
      <c r="BF142" s="39">
        <v>2391.6</v>
      </c>
      <c r="BG142" s="39">
        <v>2443.3</v>
      </c>
      <c r="BH142" s="39">
        <v>2505.1</v>
      </c>
      <c r="BI142" s="39">
        <v>2566.6</v>
      </c>
      <c r="BJ142" s="39">
        <v>2594.9</v>
      </c>
    </row>
    <row r="143" spans="1:62" ht="17.25" thickBot="1" thickTop="1">
      <c r="A143" s="48">
        <v>5</v>
      </c>
      <c r="B143" s="56">
        <f>MATCH(D143,'[1]age5f'!$B$3:$B$176,0)</f>
        <v>51</v>
      </c>
      <c r="C143" s="57" t="str">
        <f>INDEX('[1]age5f'!$D$3:$D$176,MATCH(D143,'[1]age5f'!$B$3:$B$176,0))</f>
        <v>65_</v>
      </c>
      <c r="D143" s="53" t="s">
        <v>180</v>
      </c>
      <c r="E143" s="56">
        <f>MATCH(G143,'[3]sex'!$B$3:$B$176,0)</f>
        <v>3</v>
      </c>
      <c r="F143" s="57" t="str">
        <f>INDEX('[3]sex'!$D$3:$D$176,MATCH(G143,'[3]sex'!$B$3:$B$176,0))</f>
        <v>both_s</v>
      </c>
      <c r="G143" s="40" t="s">
        <v>165</v>
      </c>
      <c r="H143" s="54">
        <f>MATCH(J143,'[5]world'!$B$3:$B$346,0)</f>
        <v>28</v>
      </c>
      <c r="I143" s="27" t="str">
        <f>INDEX('[4]world'!$D$3:$D$346,MATCH(J143,'[4]world'!$B$3:$B$346,0))</f>
        <v>NZ</v>
      </c>
      <c r="J143" s="38" t="s">
        <v>146</v>
      </c>
      <c r="K143" s="39">
        <v>206.3</v>
      </c>
      <c r="L143" s="39">
        <v>208.2</v>
      </c>
      <c r="M143" s="39">
        <v>210.6</v>
      </c>
      <c r="N143" s="39">
        <v>213.1</v>
      </c>
      <c r="O143" s="39">
        <v>215.2</v>
      </c>
      <c r="P143" s="39">
        <v>218.7</v>
      </c>
      <c r="Q143" s="39">
        <v>223.2</v>
      </c>
      <c r="R143" s="39">
        <v>227.1</v>
      </c>
      <c r="S143" s="39">
        <v>231</v>
      </c>
      <c r="T143" s="39">
        <v>234.3</v>
      </c>
      <c r="U143" s="39">
        <v>238.8</v>
      </c>
      <c r="V143" s="39">
        <v>244.8</v>
      </c>
      <c r="W143" s="39">
        <v>251.1</v>
      </c>
      <c r="X143" s="39">
        <v>257.9</v>
      </c>
      <c r="Y143" s="39">
        <v>264.3</v>
      </c>
      <c r="Z143" s="39">
        <v>273.1</v>
      </c>
      <c r="AA143" s="39">
        <v>282.4</v>
      </c>
      <c r="AB143" s="39">
        <v>289.1</v>
      </c>
      <c r="AC143" s="39">
        <v>296.1</v>
      </c>
      <c r="AD143" s="39">
        <v>303.6</v>
      </c>
      <c r="AE143" s="39">
        <v>308.8</v>
      </c>
      <c r="AF143" s="39">
        <v>315.2</v>
      </c>
      <c r="AG143" s="39">
        <v>322.9</v>
      </c>
      <c r="AH143" s="39">
        <v>328.3</v>
      </c>
      <c r="AI143" s="39">
        <v>333.6</v>
      </c>
      <c r="AJ143" s="39">
        <v>339.2</v>
      </c>
      <c r="AK143" s="39">
        <v>347</v>
      </c>
      <c r="AL143" s="39">
        <v>356</v>
      </c>
      <c r="AM143" s="39">
        <v>363.1</v>
      </c>
      <c r="AN143" s="39">
        <v>370.3</v>
      </c>
      <c r="AO143" s="39">
        <v>379.2</v>
      </c>
      <c r="AP143" s="39">
        <v>391.3</v>
      </c>
      <c r="AQ143" s="39">
        <v>399.6</v>
      </c>
      <c r="AR143" s="39">
        <v>407.8</v>
      </c>
      <c r="AS143" s="39">
        <v>415.9</v>
      </c>
      <c r="AT143" s="39">
        <v>423.4</v>
      </c>
      <c r="AU143" s="39">
        <v>430.1</v>
      </c>
      <c r="AV143" s="39">
        <v>436.3</v>
      </c>
      <c r="AW143" s="39">
        <v>442.1</v>
      </c>
      <c r="AX143" s="39">
        <v>447.9</v>
      </c>
      <c r="AY143" s="39">
        <v>453.4</v>
      </c>
      <c r="AZ143" s="39">
        <v>460.6</v>
      </c>
      <c r="BA143" s="39">
        <v>467.5</v>
      </c>
      <c r="BB143" s="39">
        <v>475.7</v>
      </c>
      <c r="BC143" s="39">
        <v>484.6</v>
      </c>
      <c r="BD143" s="39">
        <v>496.4</v>
      </c>
      <c r="BE143" s="39">
        <v>511.6</v>
      </c>
      <c r="BF143" s="39">
        <v>526.7</v>
      </c>
      <c r="BG143" s="39">
        <v>539</v>
      </c>
      <c r="BH143" s="39">
        <v>553</v>
      </c>
      <c r="BI143" s="39">
        <v>569</v>
      </c>
      <c r="BJ143" s="39">
        <v>587</v>
      </c>
    </row>
    <row r="144" spans="1:62" ht="17.25" thickBot="1" thickTop="1">
      <c r="A144" s="48">
        <v>5</v>
      </c>
      <c r="B144" s="56">
        <f>MATCH(D144,'[1]age5f'!$B$3:$B$176,0)</f>
        <v>51</v>
      </c>
      <c r="C144" s="57" t="str">
        <f>INDEX('[1]age5f'!$D$3:$D$176,MATCH(D144,'[1]age5f'!$B$3:$B$176,0))</f>
        <v>65_</v>
      </c>
      <c r="D144" s="55" t="s">
        <v>180</v>
      </c>
      <c r="E144" s="56">
        <f>MATCH(G144,'[3]sex'!$B$3:$B$176,0)</f>
        <v>3</v>
      </c>
      <c r="F144" s="57" t="str">
        <f>INDEX('[3]sex'!$D$3:$D$176,MATCH(G144,'[3]sex'!$B$3:$B$176,0))</f>
        <v>both_s</v>
      </c>
      <c r="G144" s="40" t="s">
        <v>165</v>
      </c>
      <c r="H144" s="54">
        <f>MATCH(J144,'[5]world'!$B$3:$B$346,0)</f>
        <v>29</v>
      </c>
      <c r="I144" s="27" t="str">
        <f>INDEX('[4]world'!$D$3:$D$346,MATCH(J144,'[4]world'!$B$3:$B$346,0))</f>
        <v>NOR</v>
      </c>
      <c r="J144" s="38" t="s">
        <v>147</v>
      </c>
      <c r="K144" s="39">
        <v>395.1</v>
      </c>
      <c r="L144" s="39">
        <v>405.7</v>
      </c>
      <c r="M144" s="39">
        <v>415.9</v>
      </c>
      <c r="N144" s="39">
        <v>425.5</v>
      </c>
      <c r="O144" s="39">
        <v>435.1</v>
      </c>
      <c r="P144" s="39">
        <v>445.7</v>
      </c>
      <c r="Q144" s="39">
        <v>457.5</v>
      </c>
      <c r="R144" s="39">
        <v>469.3</v>
      </c>
      <c r="S144" s="39">
        <v>480.1</v>
      </c>
      <c r="T144" s="39">
        <v>489.7</v>
      </c>
      <c r="U144" s="39">
        <v>498.8</v>
      </c>
      <c r="V144" s="39">
        <v>507.8</v>
      </c>
      <c r="W144" s="39">
        <v>517.1</v>
      </c>
      <c r="X144" s="39">
        <v>526.7</v>
      </c>
      <c r="Y144" s="39">
        <v>537.4</v>
      </c>
      <c r="Z144" s="39">
        <v>548.5</v>
      </c>
      <c r="AA144" s="39">
        <v>559.3</v>
      </c>
      <c r="AB144" s="39">
        <v>570.9</v>
      </c>
      <c r="AC144" s="39">
        <v>582.4</v>
      </c>
      <c r="AD144" s="39">
        <v>593</v>
      </c>
      <c r="AE144" s="39">
        <v>602.9</v>
      </c>
      <c r="AF144" s="39">
        <v>612.5</v>
      </c>
      <c r="AG144" s="39">
        <v>622.9</v>
      </c>
      <c r="AH144" s="39">
        <v>633.8</v>
      </c>
      <c r="AI144" s="39">
        <v>642.5</v>
      </c>
      <c r="AJ144" s="39">
        <v>652.9</v>
      </c>
      <c r="AK144" s="39">
        <v>664.9</v>
      </c>
      <c r="AL144" s="39">
        <v>674.2</v>
      </c>
      <c r="AM144" s="39">
        <v>681.9</v>
      </c>
      <c r="AN144" s="39">
        <v>688.2</v>
      </c>
      <c r="AO144" s="39">
        <v>691.9</v>
      </c>
      <c r="AP144" s="39">
        <v>694.4</v>
      </c>
      <c r="AQ144" s="39">
        <v>696.2</v>
      </c>
      <c r="AR144" s="39">
        <v>695.8</v>
      </c>
      <c r="AS144" s="39">
        <v>695.1</v>
      </c>
      <c r="AT144" s="39">
        <v>694.8</v>
      </c>
      <c r="AU144" s="39">
        <v>694</v>
      </c>
      <c r="AV144" s="39">
        <v>692.7</v>
      </c>
      <c r="AW144" s="39">
        <v>689.9</v>
      </c>
      <c r="AX144" s="39">
        <v>685.5</v>
      </c>
      <c r="AY144" s="39">
        <v>680.9</v>
      </c>
      <c r="AZ144" s="39">
        <v>677.3</v>
      </c>
      <c r="BA144" s="39">
        <v>674.7</v>
      </c>
      <c r="BB144" s="39">
        <v>674</v>
      </c>
      <c r="BC144" s="39">
        <v>676</v>
      </c>
      <c r="BD144" s="39">
        <v>680.1</v>
      </c>
      <c r="BE144" s="39">
        <v>684</v>
      </c>
      <c r="BF144" s="39">
        <v>689.5</v>
      </c>
      <c r="BG144" s="39">
        <v>699.1</v>
      </c>
      <c r="BH144" s="39">
        <v>713.7</v>
      </c>
      <c r="BI144" s="39">
        <v>732.5</v>
      </c>
      <c r="BJ144" s="39">
        <v>754</v>
      </c>
    </row>
    <row r="145" spans="1:62" ht="17.25" thickBot="1" thickTop="1">
      <c r="A145" s="48">
        <v>5</v>
      </c>
      <c r="B145" s="56">
        <f>MATCH(D145,'[1]age5f'!$B$3:$B$176,0)</f>
        <v>51</v>
      </c>
      <c r="C145" s="57" t="str">
        <f>INDEX('[1]age5f'!$D$3:$D$176,MATCH(D145,'[1]age5f'!$B$3:$B$176,0))</f>
        <v>65_</v>
      </c>
      <c r="D145" s="53" t="s">
        <v>180</v>
      </c>
      <c r="E145" s="56">
        <f>MATCH(G145,'[3]sex'!$B$3:$B$176,0)</f>
        <v>3</v>
      </c>
      <c r="F145" s="57" t="str">
        <f>INDEX('[3]sex'!$D$3:$D$176,MATCH(G145,'[3]sex'!$B$3:$B$176,0))</f>
        <v>both_s</v>
      </c>
      <c r="G145" s="40" t="s">
        <v>165</v>
      </c>
      <c r="H145" s="54">
        <f>MATCH(J145,'[5]world'!$B$3:$B$346,0)</f>
        <v>30</v>
      </c>
      <c r="I145" s="27" t="str">
        <f>INDEX('[4]world'!$D$3:$D$346,MATCH(J145,'[4]world'!$B$3:$B$346,0))</f>
        <v>PL</v>
      </c>
      <c r="J145" s="38" t="s">
        <v>148</v>
      </c>
      <c r="K145" s="39">
        <v>1705.9</v>
      </c>
      <c r="L145" s="39">
        <v>1777.3</v>
      </c>
      <c r="M145" s="39">
        <v>1856.9</v>
      </c>
      <c r="N145" s="39">
        <v>1949.7</v>
      </c>
      <c r="O145" s="39">
        <v>2038.3</v>
      </c>
      <c r="P145" s="39">
        <v>2146.3</v>
      </c>
      <c r="Q145" s="39">
        <v>2253.8</v>
      </c>
      <c r="R145" s="39">
        <v>2353.4</v>
      </c>
      <c r="S145" s="39">
        <v>2499.8</v>
      </c>
      <c r="T145" s="39">
        <v>2613</v>
      </c>
      <c r="U145" s="39">
        <v>2680.3</v>
      </c>
      <c r="V145" s="39">
        <v>2794.3</v>
      </c>
      <c r="W145" s="39">
        <v>2898.6</v>
      </c>
      <c r="X145" s="39">
        <v>3013.8</v>
      </c>
      <c r="Y145" s="39">
        <v>3133.3</v>
      </c>
      <c r="Z145" s="39">
        <v>3244.7</v>
      </c>
      <c r="AA145" s="39">
        <v>3344.7</v>
      </c>
      <c r="AB145" s="39">
        <v>3440.6</v>
      </c>
      <c r="AC145" s="39">
        <v>3519.3</v>
      </c>
      <c r="AD145" s="39">
        <v>3576.3</v>
      </c>
      <c r="AE145" s="39">
        <v>3597.4</v>
      </c>
      <c r="AF145" s="39">
        <v>3575</v>
      </c>
      <c r="AG145" s="39">
        <v>3539.2</v>
      </c>
      <c r="AH145" s="39">
        <v>3500.8</v>
      </c>
      <c r="AI145" s="39">
        <v>3488.4</v>
      </c>
      <c r="AJ145" s="39">
        <v>3502.4</v>
      </c>
      <c r="AK145" s="39">
        <v>3531.2</v>
      </c>
      <c r="AL145" s="39">
        <v>3583.9</v>
      </c>
      <c r="AM145" s="39">
        <v>3669</v>
      </c>
      <c r="AN145" s="39">
        <v>3750</v>
      </c>
      <c r="AO145" s="39">
        <v>3834.9</v>
      </c>
      <c r="AP145" s="39">
        <v>3920.6</v>
      </c>
      <c r="AQ145" s="39">
        <v>3994.3</v>
      </c>
      <c r="AR145" s="39">
        <v>4078.7</v>
      </c>
      <c r="AS145" s="39">
        <v>4172.6</v>
      </c>
      <c r="AT145" s="39">
        <v>4277.1</v>
      </c>
      <c r="AU145" s="39">
        <v>4380.3</v>
      </c>
      <c r="AV145" s="39">
        <v>4472.3</v>
      </c>
      <c r="AW145" s="39">
        <v>4556.6</v>
      </c>
      <c r="AX145" s="39">
        <v>4629.1</v>
      </c>
      <c r="AY145" s="39">
        <v>4694.7</v>
      </c>
      <c r="AZ145" s="39">
        <v>4768.3</v>
      </c>
      <c r="BA145" s="39">
        <v>4849.3</v>
      </c>
      <c r="BB145" s="39">
        <v>4919.5</v>
      </c>
      <c r="BC145" s="39">
        <v>4984.8</v>
      </c>
      <c r="BD145" s="39">
        <v>5047</v>
      </c>
      <c r="BE145" s="39">
        <v>5096.2</v>
      </c>
      <c r="BF145" s="39">
        <v>5123.9</v>
      </c>
      <c r="BG145" s="39">
        <v>5138.8</v>
      </c>
      <c r="BH145" s="39">
        <v>5153.9</v>
      </c>
      <c r="BI145" s="39">
        <v>5173</v>
      </c>
      <c r="BJ145" s="39">
        <v>5161.3</v>
      </c>
    </row>
    <row r="146" spans="1:62" ht="17.25" thickBot="1" thickTop="1">
      <c r="A146" s="48">
        <v>5</v>
      </c>
      <c r="B146" s="56">
        <f>MATCH(D146,'[1]age5f'!$B$3:$B$176,0)</f>
        <v>51</v>
      </c>
      <c r="C146" s="57" t="str">
        <f>INDEX('[1]age5f'!$D$3:$D$176,MATCH(D146,'[1]age5f'!$B$3:$B$176,0))</f>
        <v>65_</v>
      </c>
      <c r="D146" s="55" t="s">
        <v>180</v>
      </c>
      <c r="E146" s="56">
        <f>MATCH(G146,'[3]sex'!$B$3:$B$176,0)</f>
        <v>3</v>
      </c>
      <c r="F146" s="57" t="str">
        <f>INDEX('[3]sex'!$D$3:$D$176,MATCH(G146,'[3]sex'!$B$3:$B$176,0))</f>
        <v>both_s</v>
      </c>
      <c r="G146" s="40" t="s">
        <v>165</v>
      </c>
      <c r="H146" s="54">
        <f>MATCH(J146,'[5]world'!$B$3:$B$346,0)</f>
        <v>31</v>
      </c>
      <c r="I146" s="27" t="str">
        <f>INDEX('[4]world'!$D$3:$D$346,MATCH(J146,'[4]world'!$B$3:$B$346,0))</f>
        <v>PR</v>
      </c>
      <c r="J146" s="38" t="s">
        <v>149</v>
      </c>
      <c r="K146" s="39">
        <v>699</v>
      </c>
      <c r="L146" s="39">
        <v>713.7</v>
      </c>
      <c r="M146" s="39">
        <v>722.7</v>
      </c>
      <c r="N146" s="39">
        <v>729.5</v>
      </c>
      <c r="O146" s="39">
        <v>730.2</v>
      </c>
      <c r="P146" s="39">
        <v>741.7</v>
      </c>
      <c r="Q146" s="39">
        <v>756.4</v>
      </c>
      <c r="R146" s="39">
        <v>764.1</v>
      </c>
      <c r="S146" s="39">
        <v>777.5</v>
      </c>
      <c r="T146" s="39">
        <v>792.1</v>
      </c>
      <c r="U146" s="39">
        <v>819</v>
      </c>
      <c r="V146" s="39">
        <v>836.1</v>
      </c>
      <c r="W146" s="39">
        <v>837.1</v>
      </c>
      <c r="X146" s="39">
        <v>840.8</v>
      </c>
      <c r="Y146" s="39">
        <v>855.8</v>
      </c>
      <c r="Z146" s="39">
        <v>923.4</v>
      </c>
      <c r="AA146" s="39">
        <v>986.2</v>
      </c>
      <c r="AB146" s="39">
        <v>1008.5</v>
      </c>
      <c r="AC146" s="39">
        <v>1036</v>
      </c>
      <c r="AD146" s="39">
        <v>1067.9</v>
      </c>
      <c r="AE146" s="39">
        <v>1104.8</v>
      </c>
      <c r="AF146" s="39">
        <v>1132.7</v>
      </c>
      <c r="AG146" s="39">
        <v>1149</v>
      </c>
      <c r="AH146" s="39">
        <v>1159.8</v>
      </c>
      <c r="AI146" s="39">
        <v>1169.4</v>
      </c>
      <c r="AJ146" s="39">
        <v>1189.1</v>
      </c>
      <c r="AK146" s="39">
        <v>1215.2</v>
      </c>
      <c r="AL146" s="39">
        <v>1241.5</v>
      </c>
      <c r="AM146" s="39">
        <v>1269.9</v>
      </c>
      <c r="AN146" s="39">
        <v>1303.1</v>
      </c>
      <c r="AO146" s="39">
        <v>1339.1</v>
      </c>
      <c r="AP146" s="39">
        <v>1372.4</v>
      </c>
      <c r="AQ146" s="39">
        <v>1402.2</v>
      </c>
      <c r="AR146" s="39">
        <v>1430.2</v>
      </c>
      <c r="AS146" s="39">
        <v>1459.7</v>
      </c>
      <c r="AT146" s="39">
        <v>1491.7</v>
      </c>
      <c r="AU146" s="39">
        <v>1523.3</v>
      </c>
      <c r="AV146" s="39">
        <v>1555.7</v>
      </c>
      <c r="AW146" s="39">
        <v>1588.7</v>
      </c>
      <c r="AX146" s="39">
        <v>1619.8</v>
      </c>
      <c r="AY146" s="39">
        <v>1656.1</v>
      </c>
      <c r="AZ146" s="39">
        <v>1692.9</v>
      </c>
      <c r="BA146" s="39">
        <v>1722.1</v>
      </c>
      <c r="BB146" s="39">
        <v>1748.5</v>
      </c>
      <c r="BC146" s="39">
        <v>1776</v>
      </c>
      <c r="BD146" s="39">
        <v>1800.3</v>
      </c>
      <c r="BE146" s="39">
        <v>1819.4</v>
      </c>
      <c r="BF146" s="39">
        <v>1839.2</v>
      </c>
      <c r="BG146" s="39">
        <v>1862</v>
      </c>
      <c r="BH146" s="39">
        <v>1887.7</v>
      </c>
      <c r="BI146" s="39">
        <v>1916.3</v>
      </c>
      <c r="BJ146" s="39">
        <v>1947</v>
      </c>
    </row>
    <row r="147" spans="1:62" ht="17.25" thickBot="1" thickTop="1">
      <c r="A147" s="48">
        <v>5</v>
      </c>
      <c r="B147" s="56">
        <f>MATCH(D147,'[1]age5f'!$B$3:$B$176,0)</f>
        <v>51</v>
      </c>
      <c r="C147" s="57" t="str">
        <f>INDEX('[1]age5f'!$D$3:$D$176,MATCH(D147,'[1]age5f'!$B$3:$B$176,0))</f>
        <v>65_</v>
      </c>
      <c r="D147" s="53" t="s">
        <v>180</v>
      </c>
      <c r="E147" s="56">
        <f>MATCH(G147,'[3]sex'!$B$3:$B$176,0)</f>
        <v>3</v>
      </c>
      <c r="F147" s="57" t="str">
        <f>INDEX('[3]sex'!$D$3:$D$176,MATCH(G147,'[3]sex'!$B$3:$B$176,0))</f>
        <v>both_s</v>
      </c>
      <c r="G147" s="40" t="s">
        <v>165</v>
      </c>
      <c r="H147" s="54">
        <f>MATCH(J147,'[5]world'!$B$3:$B$346,0)</f>
        <v>36</v>
      </c>
      <c r="I147" s="27" t="str">
        <f>INDEX('[4]world'!$D$3:$D$346,MATCH(J147,'[4]world'!$B$3:$B$346,0))</f>
        <v>SLO</v>
      </c>
      <c r="J147" s="38" t="s">
        <v>150</v>
      </c>
      <c r="K147" s="39">
        <v>281</v>
      </c>
      <c r="L147" s="39">
        <v>297.7</v>
      </c>
      <c r="M147" s="39">
        <v>309.1</v>
      </c>
      <c r="N147" s="39">
        <v>320.5</v>
      </c>
      <c r="O147" s="39">
        <v>334.1</v>
      </c>
      <c r="P147" s="39">
        <v>349</v>
      </c>
      <c r="Q147" s="39">
        <v>363.8</v>
      </c>
      <c r="R147" s="39">
        <v>378.6</v>
      </c>
      <c r="S147" s="39">
        <v>393</v>
      </c>
      <c r="T147" s="39">
        <v>406.2</v>
      </c>
      <c r="U147" s="39">
        <v>414.6</v>
      </c>
      <c r="V147" s="39">
        <v>421.7</v>
      </c>
      <c r="W147" s="39">
        <v>433.8</v>
      </c>
      <c r="X147" s="39">
        <v>447.6</v>
      </c>
      <c r="Y147" s="39">
        <v>462.2</v>
      </c>
      <c r="Z147" s="39">
        <v>475.7</v>
      </c>
      <c r="AA147" s="39">
        <v>486.9</v>
      </c>
      <c r="AB147" s="39">
        <v>497.7</v>
      </c>
      <c r="AC147" s="39">
        <v>508.2</v>
      </c>
      <c r="AD147" s="39">
        <v>518.6</v>
      </c>
      <c r="AE147" s="39">
        <v>521</v>
      </c>
      <c r="AF147" s="39">
        <v>512.1</v>
      </c>
      <c r="AG147" s="39">
        <v>499.1</v>
      </c>
      <c r="AH147" s="39">
        <v>484.4</v>
      </c>
      <c r="AI147" s="39">
        <v>480.3</v>
      </c>
      <c r="AJ147" s="39">
        <v>487.3</v>
      </c>
      <c r="AK147" s="39">
        <v>497.5</v>
      </c>
      <c r="AL147" s="39">
        <v>511.3</v>
      </c>
      <c r="AM147" s="39">
        <v>525.5</v>
      </c>
      <c r="AN147" s="39">
        <v>537.8</v>
      </c>
      <c r="AO147" s="39">
        <v>547.2</v>
      </c>
      <c r="AP147" s="39">
        <v>551.4</v>
      </c>
      <c r="AQ147" s="39">
        <v>555.7</v>
      </c>
      <c r="AR147" s="39">
        <v>564.3</v>
      </c>
      <c r="AS147" s="39">
        <v>573.6</v>
      </c>
      <c r="AT147" s="39">
        <v>583</v>
      </c>
      <c r="AU147" s="39">
        <v>592.1</v>
      </c>
      <c r="AV147" s="39">
        <v>601</v>
      </c>
      <c r="AW147" s="39">
        <v>607.8</v>
      </c>
      <c r="AX147" s="39">
        <v>612.8</v>
      </c>
      <c r="AY147" s="39">
        <v>615.4</v>
      </c>
      <c r="AZ147" s="39">
        <v>614.1</v>
      </c>
      <c r="BA147" s="39">
        <v>614.5</v>
      </c>
      <c r="BB147" s="39">
        <v>618.3</v>
      </c>
      <c r="BC147" s="39">
        <v>623.1</v>
      </c>
      <c r="BD147" s="39">
        <v>629.3</v>
      </c>
      <c r="BE147" s="39">
        <v>636.1</v>
      </c>
      <c r="BF147" s="39">
        <v>643.2</v>
      </c>
      <c r="BG147" s="39">
        <v>650.5</v>
      </c>
      <c r="BH147" s="39">
        <v>659.7</v>
      </c>
      <c r="BI147" s="39">
        <v>668.9</v>
      </c>
      <c r="BJ147" s="39">
        <v>702.3</v>
      </c>
    </row>
    <row r="148" spans="1:62" ht="17.25" thickBot="1" thickTop="1">
      <c r="A148" s="48">
        <v>5</v>
      </c>
      <c r="B148" s="56">
        <f>MATCH(D148,'[1]age5f'!$B$3:$B$176,0)</f>
        <v>51</v>
      </c>
      <c r="C148" s="57" t="str">
        <f>INDEX('[1]age5f'!$D$3:$D$176,MATCH(D148,'[1]age5f'!$B$3:$B$176,0))</f>
        <v>65_</v>
      </c>
      <c r="D148" s="55" t="s">
        <v>180</v>
      </c>
      <c r="E148" s="56">
        <f>MATCH(G148,'[3]sex'!$B$3:$B$176,0)</f>
        <v>3</v>
      </c>
      <c r="F148" s="57" t="str">
        <f>INDEX('[3]sex'!$D$3:$D$176,MATCH(G148,'[3]sex'!$B$3:$B$176,0))</f>
        <v>both_s</v>
      </c>
      <c r="G148" s="40" t="s">
        <v>165</v>
      </c>
      <c r="H148" s="54">
        <f>MATCH(J148,'[5]world'!$B$3:$B$346,0)</f>
        <v>37</v>
      </c>
      <c r="I148" s="27" t="str">
        <f>INDEX('[4]world'!$D$3:$D$346,MATCH(J148,'[4]world'!$B$3:$B$346,0))</f>
        <v>SLN</v>
      </c>
      <c r="J148" s="38" t="s">
        <v>151</v>
      </c>
      <c r="K148" s="39">
        <v>123.4</v>
      </c>
      <c r="L148" s="39">
        <v>127.3</v>
      </c>
      <c r="M148" s="39">
        <v>131.9</v>
      </c>
      <c r="N148" s="39">
        <v>136.8</v>
      </c>
      <c r="O148" s="39">
        <v>141.6</v>
      </c>
      <c r="P148" s="39">
        <v>146</v>
      </c>
      <c r="Q148" s="39">
        <v>149.9</v>
      </c>
      <c r="R148" s="39">
        <v>153.3</v>
      </c>
      <c r="S148" s="39">
        <v>156.7</v>
      </c>
      <c r="T148" s="39">
        <v>160.3</v>
      </c>
      <c r="U148" s="39">
        <v>164.6</v>
      </c>
      <c r="V148" s="39">
        <v>169.4</v>
      </c>
      <c r="W148" s="39">
        <v>174.8</v>
      </c>
      <c r="X148" s="39">
        <v>180.4</v>
      </c>
      <c r="Y148" s="39">
        <v>186</v>
      </c>
      <c r="Z148" s="39">
        <v>191.3</v>
      </c>
      <c r="AA148" s="39">
        <v>196.5</v>
      </c>
      <c r="AB148" s="39">
        <v>201.5</v>
      </c>
      <c r="AC148" s="39">
        <v>205.7</v>
      </c>
      <c r="AD148" s="39">
        <v>208.3</v>
      </c>
      <c r="AE148" s="39">
        <v>208.9</v>
      </c>
      <c r="AF148" s="39">
        <v>207.2</v>
      </c>
      <c r="AG148" s="39">
        <v>204.4</v>
      </c>
      <c r="AH148" s="39">
        <v>199</v>
      </c>
      <c r="AI148" s="39">
        <v>195.9</v>
      </c>
      <c r="AJ148" s="39">
        <v>196.4</v>
      </c>
      <c r="AK148" s="39">
        <v>199.1</v>
      </c>
      <c r="AL148" s="39">
        <v>202.7</v>
      </c>
      <c r="AM148" s="39">
        <v>206.6</v>
      </c>
      <c r="AN148" s="39">
        <v>210.2</v>
      </c>
      <c r="AO148" s="39">
        <v>214</v>
      </c>
      <c r="AP148" s="39">
        <v>219</v>
      </c>
      <c r="AQ148" s="39">
        <v>224.6</v>
      </c>
      <c r="AR148" s="39">
        <v>230.6</v>
      </c>
      <c r="AS148" s="39">
        <v>236.9</v>
      </c>
      <c r="AT148" s="39">
        <v>244.6</v>
      </c>
      <c r="AU148" s="39">
        <v>252.2</v>
      </c>
      <c r="AV148" s="39">
        <v>258.9</v>
      </c>
      <c r="AW148" s="39">
        <v>265.5</v>
      </c>
      <c r="AX148" s="39">
        <v>272</v>
      </c>
      <c r="AY148" s="39">
        <v>278.4</v>
      </c>
      <c r="AZ148" s="39">
        <v>285</v>
      </c>
      <c r="BA148" s="39">
        <v>291.6</v>
      </c>
      <c r="BB148" s="39">
        <v>297.4</v>
      </c>
      <c r="BC148" s="39">
        <v>303.3</v>
      </c>
      <c r="BD148" s="39">
        <v>309.7</v>
      </c>
      <c r="BE148" s="39">
        <v>316.3</v>
      </c>
      <c r="BF148" s="39">
        <v>323.3</v>
      </c>
      <c r="BG148" s="39">
        <v>330.5</v>
      </c>
      <c r="BH148" s="39">
        <v>336.1</v>
      </c>
      <c r="BI148" s="39">
        <v>338.6</v>
      </c>
      <c r="BJ148" s="39">
        <v>340</v>
      </c>
    </row>
    <row r="149" spans="1:62" ht="17.25" thickBot="1" thickTop="1">
      <c r="A149" s="48">
        <v>5</v>
      </c>
      <c r="B149" s="56">
        <f>MATCH(D149,'[1]age5f'!$B$3:$B$176,0)</f>
        <v>51</v>
      </c>
      <c r="C149" s="57" t="str">
        <f>INDEX('[1]age5f'!$D$3:$D$176,MATCH(D149,'[1]age5f'!$B$3:$B$176,0))</f>
        <v>65_</v>
      </c>
      <c r="D149" s="53" t="s">
        <v>180</v>
      </c>
      <c r="E149" s="56">
        <f>MATCH(G149,'[3]sex'!$B$3:$B$176,0)</f>
        <v>3</v>
      </c>
      <c r="F149" s="57" t="str">
        <f>INDEX('[3]sex'!$D$3:$D$176,MATCH(G149,'[3]sex'!$B$3:$B$176,0))</f>
        <v>both_s</v>
      </c>
      <c r="G149" s="40" t="s">
        <v>165</v>
      </c>
      <c r="H149" s="54">
        <f>MATCH(J149,'[5]world'!$B$3:$B$346,0)</f>
        <v>15</v>
      </c>
      <c r="I149" s="27" t="str">
        <f>INDEX('[4]world'!$D$3:$D$346,MATCH(J149,'[4]world'!$B$3:$B$346,0))</f>
        <v>SP</v>
      </c>
      <c r="J149" s="38" t="s">
        <v>152</v>
      </c>
      <c r="K149" s="39">
        <v>2499.5</v>
      </c>
      <c r="L149" s="39">
        <v>2551</v>
      </c>
      <c r="M149" s="39">
        <v>2615.4</v>
      </c>
      <c r="N149" s="39">
        <v>2681.9</v>
      </c>
      <c r="O149" s="39">
        <v>2752.6</v>
      </c>
      <c r="P149" s="39">
        <v>2827</v>
      </c>
      <c r="Q149" s="39">
        <v>2906.7</v>
      </c>
      <c r="R149" s="39">
        <v>2992.6</v>
      </c>
      <c r="S149" s="39">
        <v>3079.1</v>
      </c>
      <c r="T149" s="39">
        <v>3161.1</v>
      </c>
      <c r="U149" s="39">
        <v>3247.5</v>
      </c>
      <c r="V149" s="39">
        <v>3319.5</v>
      </c>
      <c r="W149" s="39">
        <v>3376.3</v>
      </c>
      <c r="X149" s="39">
        <v>3449.9</v>
      </c>
      <c r="Y149" s="39">
        <v>3544</v>
      </c>
      <c r="Z149" s="39">
        <v>3657</v>
      </c>
      <c r="AA149" s="39">
        <v>3759.7</v>
      </c>
      <c r="AB149" s="39">
        <v>3845.5</v>
      </c>
      <c r="AC149" s="39">
        <v>4007.6</v>
      </c>
      <c r="AD149" s="39">
        <v>4077.3</v>
      </c>
      <c r="AE149" s="39">
        <v>4129.7</v>
      </c>
      <c r="AF149" s="39">
        <v>4272.8</v>
      </c>
      <c r="AG149" s="39">
        <v>4355</v>
      </c>
      <c r="AH149" s="39">
        <v>4437.2</v>
      </c>
      <c r="AI149" s="39">
        <v>4526.6</v>
      </c>
      <c r="AJ149" s="39">
        <v>4627.6</v>
      </c>
      <c r="AK149" s="39">
        <v>4740.5</v>
      </c>
      <c r="AL149" s="39">
        <v>4865.6</v>
      </c>
      <c r="AM149" s="39">
        <v>5001.2</v>
      </c>
      <c r="AN149" s="39">
        <v>5142.9</v>
      </c>
      <c r="AO149" s="39">
        <v>5287.6</v>
      </c>
      <c r="AP149" s="39">
        <v>5430.8</v>
      </c>
      <c r="AQ149" s="39">
        <v>5574</v>
      </c>
      <c r="AR149" s="39">
        <v>5721.4</v>
      </c>
      <c r="AS149" s="39">
        <v>5871.3</v>
      </c>
      <c r="AT149" s="39">
        <v>6023.9</v>
      </c>
      <c r="AU149" s="39">
        <v>6177.5</v>
      </c>
      <c r="AV149" s="39">
        <v>6330.4</v>
      </c>
      <c r="AW149" s="39">
        <v>6481.6</v>
      </c>
      <c r="AX149" s="39">
        <v>6630.7</v>
      </c>
      <c r="AY149" s="39">
        <v>6771.9</v>
      </c>
      <c r="AZ149" s="39">
        <v>6894.4</v>
      </c>
      <c r="BA149" s="39">
        <v>6997.3</v>
      </c>
      <c r="BB149" s="39">
        <v>7093.9</v>
      </c>
      <c r="BC149" s="39">
        <v>7186.1</v>
      </c>
      <c r="BD149" s="39">
        <v>7268.4</v>
      </c>
      <c r="BE149" s="39">
        <v>7357.9</v>
      </c>
      <c r="BF149" s="39">
        <v>7463.9</v>
      </c>
      <c r="BG149" s="39">
        <v>7574.6</v>
      </c>
      <c r="BH149" s="39">
        <v>7687.2</v>
      </c>
      <c r="BI149" s="39">
        <v>7811.7</v>
      </c>
      <c r="BJ149" s="39">
        <v>7883.7</v>
      </c>
    </row>
    <row r="150" spans="1:62" ht="17.25" thickBot="1" thickTop="1">
      <c r="A150" s="48">
        <v>5</v>
      </c>
      <c r="B150" s="56">
        <f>MATCH(D150,'[1]age5f'!$B$3:$B$176,0)</f>
        <v>51</v>
      </c>
      <c r="C150" s="57" t="str">
        <f>INDEX('[1]age5f'!$D$3:$D$176,MATCH(D150,'[1]age5f'!$B$3:$B$176,0))</f>
        <v>65_</v>
      </c>
      <c r="D150" s="55" t="s">
        <v>180</v>
      </c>
      <c r="E150" s="56">
        <f>MATCH(G150,'[3]sex'!$B$3:$B$176,0)</f>
        <v>3</v>
      </c>
      <c r="F150" s="57" t="str">
        <f>INDEX('[3]sex'!$D$3:$D$176,MATCH(G150,'[3]sex'!$B$3:$B$176,0))</f>
        <v>both_s</v>
      </c>
      <c r="G150" s="40" t="s">
        <v>165</v>
      </c>
      <c r="H150" s="54">
        <f>MATCH(J150,'[5]world'!$B$3:$B$346,0)</f>
        <v>47</v>
      </c>
      <c r="I150" s="27" t="str">
        <f>INDEX('[4]world'!$D$3:$D$346,MATCH(J150,'[4]world'!$B$3:$B$346,0))</f>
        <v>SWE</v>
      </c>
      <c r="J150" s="38" t="s">
        <v>153</v>
      </c>
      <c r="K150" s="39">
        <v>879.5</v>
      </c>
      <c r="L150" s="39">
        <v>898.1</v>
      </c>
      <c r="M150" s="39">
        <v>917.5</v>
      </c>
      <c r="N150" s="39">
        <v>937.1</v>
      </c>
      <c r="O150" s="39">
        <v>957.9</v>
      </c>
      <c r="P150" s="39">
        <v>980.4</v>
      </c>
      <c r="Q150" s="39">
        <v>1005.2</v>
      </c>
      <c r="R150" s="39">
        <v>1029.6</v>
      </c>
      <c r="S150" s="39">
        <v>1051.6</v>
      </c>
      <c r="T150" s="39">
        <v>1073.7</v>
      </c>
      <c r="U150" s="39">
        <v>1099.4</v>
      </c>
      <c r="V150" s="39">
        <v>1127.3</v>
      </c>
      <c r="W150" s="39">
        <v>1154.1</v>
      </c>
      <c r="X150" s="39">
        <v>1181</v>
      </c>
      <c r="Y150" s="39">
        <v>1210.1</v>
      </c>
      <c r="Z150" s="39">
        <v>1237.9</v>
      </c>
      <c r="AA150" s="39">
        <v>1262.3</v>
      </c>
      <c r="AB150" s="39">
        <v>1287.2</v>
      </c>
      <c r="AC150" s="39">
        <v>1312.2</v>
      </c>
      <c r="AD150" s="39">
        <v>1334.6</v>
      </c>
      <c r="AE150" s="39">
        <v>1353.7</v>
      </c>
      <c r="AF150" s="39">
        <v>1369.9</v>
      </c>
      <c r="AG150" s="39">
        <v>1386.4</v>
      </c>
      <c r="AH150" s="39">
        <v>1402.5</v>
      </c>
      <c r="AI150" s="39">
        <v>1417.3</v>
      </c>
      <c r="AJ150" s="39">
        <v>1439.4</v>
      </c>
      <c r="AK150" s="39">
        <v>1465.6</v>
      </c>
      <c r="AL150" s="39">
        <v>1485.1</v>
      </c>
      <c r="AM150" s="39">
        <v>1498.7</v>
      </c>
      <c r="AN150" s="39">
        <v>1511</v>
      </c>
      <c r="AO150" s="39">
        <v>1521.9</v>
      </c>
      <c r="AP150" s="39">
        <v>1529</v>
      </c>
      <c r="AQ150" s="39">
        <v>1533.1</v>
      </c>
      <c r="AR150" s="39">
        <v>1535.3</v>
      </c>
      <c r="AS150" s="39">
        <v>1538.1</v>
      </c>
      <c r="AT150" s="39">
        <v>1541.7</v>
      </c>
      <c r="AU150" s="39">
        <v>1543.3</v>
      </c>
      <c r="AV150" s="39">
        <v>1542.8</v>
      </c>
      <c r="AW150" s="39">
        <v>1540</v>
      </c>
      <c r="AX150" s="39">
        <v>1535.1</v>
      </c>
      <c r="AY150" s="39">
        <v>1531.7</v>
      </c>
      <c r="AZ150" s="39">
        <v>1531.5</v>
      </c>
      <c r="BA150" s="39">
        <v>1532.9</v>
      </c>
      <c r="BB150" s="39">
        <v>1537.5</v>
      </c>
      <c r="BC150" s="39">
        <v>1547.8</v>
      </c>
      <c r="BD150" s="39">
        <v>1559.9</v>
      </c>
      <c r="BE150" s="39">
        <v>1573.4</v>
      </c>
      <c r="BF150" s="39">
        <v>1594.9</v>
      </c>
      <c r="BG150" s="39">
        <v>1626.7</v>
      </c>
      <c r="BH150" s="39">
        <v>1667.9</v>
      </c>
      <c r="BI150" s="39">
        <v>1714</v>
      </c>
      <c r="BJ150" s="39">
        <v>1822</v>
      </c>
    </row>
    <row r="151" spans="1:62" ht="17.25" thickBot="1" thickTop="1">
      <c r="A151" s="48">
        <v>5</v>
      </c>
      <c r="B151" s="56">
        <f>MATCH(D151,'[1]age5f'!$B$3:$B$176,0)</f>
        <v>51</v>
      </c>
      <c r="C151" s="57" t="str">
        <f>INDEX('[1]age5f'!$D$3:$D$176,MATCH(D151,'[1]age5f'!$B$3:$B$176,0))</f>
        <v>65_</v>
      </c>
      <c r="D151" s="53" t="s">
        <v>180</v>
      </c>
      <c r="E151" s="56">
        <f>MATCH(G151,'[3]sex'!$B$3:$B$176,0)</f>
        <v>3</v>
      </c>
      <c r="F151" s="57" t="str">
        <f>INDEX('[3]sex'!$D$3:$D$176,MATCH(G151,'[3]sex'!$B$3:$B$176,0))</f>
        <v>both_s</v>
      </c>
      <c r="G151" s="40" t="s">
        <v>165</v>
      </c>
      <c r="H151" s="54">
        <f>MATCH(J151,'[5]world'!$B$3:$B$346,0)</f>
        <v>46</v>
      </c>
      <c r="I151" s="27" t="str">
        <f>INDEX('[4]world'!$D$3:$D$346,MATCH(J151,'[4]world'!$B$3:$B$346,0))</f>
        <v>SWI</v>
      </c>
      <c r="J151" s="38" t="s">
        <v>154</v>
      </c>
      <c r="K151" s="39">
        <v>544.8</v>
      </c>
      <c r="L151" s="39">
        <v>558.7</v>
      </c>
      <c r="M151" s="39">
        <v>573</v>
      </c>
      <c r="N151" s="39">
        <v>585.4</v>
      </c>
      <c r="O151" s="39">
        <v>599.9</v>
      </c>
      <c r="P151" s="39">
        <v>615.9</v>
      </c>
      <c r="Q151" s="39">
        <v>632.3</v>
      </c>
      <c r="R151" s="39">
        <v>650.7</v>
      </c>
      <c r="S151" s="39">
        <v>668.1</v>
      </c>
      <c r="T151" s="39">
        <v>684.4</v>
      </c>
      <c r="U151" s="39">
        <v>701.7</v>
      </c>
      <c r="V151" s="39">
        <v>719.5</v>
      </c>
      <c r="W151" s="39">
        <v>738</v>
      </c>
      <c r="X151" s="39">
        <v>757.8</v>
      </c>
      <c r="Y151" s="39">
        <v>777.8</v>
      </c>
      <c r="Z151" s="39">
        <v>797.1</v>
      </c>
      <c r="AA151" s="39">
        <v>814.4</v>
      </c>
      <c r="AB151" s="39">
        <v>831.3</v>
      </c>
      <c r="AC151" s="39">
        <v>848</v>
      </c>
      <c r="AD151" s="39">
        <v>863.3</v>
      </c>
      <c r="AE151" s="39">
        <v>874.9</v>
      </c>
      <c r="AF151" s="39">
        <v>882.1</v>
      </c>
      <c r="AG151" s="39">
        <v>888.1</v>
      </c>
      <c r="AH151" s="39">
        <v>893</v>
      </c>
      <c r="AI151" s="39">
        <v>899.1</v>
      </c>
      <c r="AJ151" s="39">
        <v>910.4</v>
      </c>
      <c r="AK151" s="39">
        <v>925.4</v>
      </c>
      <c r="AL151" s="39">
        <v>939.9</v>
      </c>
      <c r="AM151" s="39">
        <v>953.3</v>
      </c>
      <c r="AN151" s="39">
        <v>966.2</v>
      </c>
      <c r="AO151" s="39">
        <v>977.9</v>
      </c>
      <c r="AP151" s="39">
        <v>990</v>
      </c>
      <c r="AQ151" s="39">
        <v>1001.3</v>
      </c>
      <c r="AR151" s="39">
        <v>1012.4</v>
      </c>
      <c r="AS151" s="39">
        <v>1024.5</v>
      </c>
      <c r="AT151" s="39">
        <v>1037.2</v>
      </c>
      <c r="AU151" s="39">
        <v>1048.9</v>
      </c>
      <c r="AV151" s="39">
        <v>1060.2</v>
      </c>
      <c r="AW151" s="39">
        <v>1072.5</v>
      </c>
      <c r="AX151" s="39">
        <v>1086.2</v>
      </c>
      <c r="AY151" s="39">
        <v>1100.9</v>
      </c>
      <c r="AZ151" s="39">
        <v>1123.2</v>
      </c>
      <c r="BA151" s="39">
        <v>1136</v>
      </c>
      <c r="BB151" s="39">
        <v>1148.8</v>
      </c>
      <c r="BC151" s="39">
        <v>1164.7</v>
      </c>
      <c r="BD151" s="39">
        <v>1182.6</v>
      </c>
      <c r="BE151" s="39">
        <v>1203.7</v>
      </c>
      <c r="BF151" s="39">
        <v>1230.1</v>
      </c>
      <c r="BG151" s="39">
        <v>1259.9</v>
      </c>
      <c r="BH151" s="39">
        <v>1334.9</v>
      </c>
      <c r="BI151" s="39">
        <v>1370</v>
      </c>
      <c r="BJ151" s="39">
        <v>1406.8</v>
      </c>
    </row>
    <row r="152" spans="1:62" ht="17.25" thickBot="1" thickTop="1">
      <c r="A152" s="48">
        <v>5</v>
      </c>
      <c r="B152" s="56">
        <f>MATCH(D152,'[1]age5f'!$B$3:$B$176,0)</f>
        <v>51</v>
      </c>
      <c r="C152" s="57" t="str">
        <f>INDEX('[1]age5f'!$D$3:$D$176,MATCH(D152,'[1]age5f'!$B$3:$B$176,0))</f>
        <v>65_</v>
      </c>
      <c r="D152" s="55" t="s">
        <v>180</v>
      </c>
      <c r="E152" s="56">
        <f>MATCH(G152,'[3]sex'!$B$3:$B$176,0)</f>
        <v>3</v>
      </c>
      <c r="F152" s="57" t="str">
        <f>INDEX('[3]sex'!$D$3:$D$176,MATCH(G152,'[3]sex'!$B$3:$B$176,0))</f>
        <v>both_s</v>
      </c>
      <c r="G152" s="40" t="s">
        <v>165</v>
      </c>
      <c r="H152" s="54">
        <f>MATCH(J152,'[5]world'!$B$3:$B$346,0)</f>
        <v>61</v>
      </c>
      <c r="I152" s="27" t="str">
        <f>INDEX('[4]world'!$D$3:$D$346,MATCH(J152,'[4]world'!$B$3:$B$346,0))</f>
        <v>TU</v>
      </c>
      <c r="J152" s="38" t="s">
        <v>172</v>
      </c>
      <c r="K152" s="39">
        <v>980.8</v>
      </c>
      <c r="L152" s="39">
        <v>1027.8</v>
      </c>
      <c r="M152" s="39">
        <v>1078.1</v>
      </c>
      <c r="N152" s="39">
        <v>1131.9</v>
      </c>
      <c r="O152" s="39">
        <v>1189.7</v>
      </c>
      <c r="P152" s="39">
        <v>1246.9</v>
      </c>
      <c r="Q152" s="39">
        <v>1303.4</v>
      </c>
      <c r="R152" s="39">
        <v>1363.8</v>
      </c>
      <c r="S152" s="39">
        <v>1428.6</v>
      </c>
      <c r="T152" s="39">
        <v>1498.1</v>
      </c>
      <c r="U152" s="39">
        <v>1558.7</v>
      </c>
      <c r="V152" s="39">
        <v>1609.9</v>
      </c>
      <c r="W152" s="39">
        <v>1664.8</v>
      </c>
      <c r="X152" s="39">
        <v>1723.7</v>
      </c>
      <c r="Y152" s="39">
        <v>1786.9</v>
      </c>
      <c r="Z152" s="39">
        <v>1836.5</v>
      </c>
      <c r="AA152" s="39">
        <v>1874.6</v>
      </c>
      <c r="AB152" s="39">
        <v>1922.2</v>
      </c>
      <c r="AC152" s="39">
        <v>1980</v>
      </c>
      <c r="AD152" s="39">
        <v>2049.2</v>
      </c>
      <c r="AE152" s="39">
        <v>2081</v>
      </c>
      <c r="AF152" s="39">
        <v>2072.5</v>
      </c>
      <c r="AG152" s="39">
        <v>2069.8</v>
      </c>
      <c r="AH152" s="39">
        <v>2073</v>
      </c>
      <c r="AI152" s="39">
        <v>2081.8</v>
      </c>
      <c r="AJ152" s="39">
        <v>2108.6</v>
      </c>
      <c r="AK152" s="39">
        <v>2154.2</v>
      </c>
      <c r="AL152" s="39">
        <v>2207.6</v>
      </c>
      <c r="AM152" s="39">
        <v>2269.2</v>
      </c>
      <c r="AN152" s="39">
        <v>2339.8</v>
      </c>
      <c r="AO152" s="39">
        <v>2482.8</v>
      </c>
      <c r="AP152" s="39">
        <v>2632.7</v>
      </c>
      <c r="AQ152" s="39">
        <v>2724</v>
      </c>
      <c r="AR152" s="39">
        <v>2824.5</v>
      </c>
      <c r="AS152" s="39">
        <v>2943.1</v>
      </c>
      <c r="AT152" s="39">
        <v>3070.8</v>
      </c>
      <c r="AU152" s="39">
        <v>3189.1</v>
      </c>
      <c r="AV152" s="39">
        <v>3302.6</v>
      </c>
      <c r="AW152" s="39">
        <v>3419.8</v>
      </c>
      <c r="AX152" s="39">
        <v>3529.7</v>
      </c>
      <c r="AY152" s="39">
        <v>3623.7</v>
      </c>
      <c r="AZ152" s="39">
        <v>3715.5</v>
      </c>
      <c r="BA152" s="39">
        <v>3821.3</v>
      </c>
      <c r="BB152" s="39">
        <v>3944.6</v>
      </c>
      <c r="BC152" s="39">
        <v>4088.9</v>
      </c>
      <c r="BD152" s="39">
        <v>4235.1</v>
      </c>
      <c r="BE152" s="39">
        <v>4303.3</v>
      </c>
      <c r="BF152" s="39" t="s">
        <v>162</v>
      </c>
      <c r="BG152" s="39">
        <v>4946.8</v>
      </c>
      <c r="BH152" s="39">
        <v>4988.4</v>
      </c>
      <c r="BI152" s="39">
        <v>5205.6</v>
      </c>
      <c r="BJ152" s="39">
        <v>5327.7</v>
      </c>
    </row>
    <row r="153" spans="1:62" ht="17.25" thickBot="1" thickTop="1">
      <c r="A153" s="48">
        <v>5</v>
      </c>
      <c r="B153" s="56">
        <f>MATCH(D153,'[1]age5f'!$B$3:$B$176,0)</f>
        <v>51</v>
      </c>
      <c r="C153" s="57" t="str">
        <f>INDEX('[1]age5f'!$D$3:$D$176,MATCH(D153,'[1]age5f'!$B$3:$B$176,0))</f>
        <v>65_</v>
      </c>
      <c r="D153" s="53" t="s">
        <v>180</v>
      </c>
      <c r="E153" s="56">
        <f>MATCH(G153,'[3]sex'!$B$3:$B$176,0)</f>
        <v>3</v>
      </c>
      <c r="F153" s="57" t="str">
        <f>INDEX('[3]sex'!$D$3:$D$176,MATCH(G153,'[3]sex'!$B$3:$B$176,0))</f>
        <v>both_s</v>
      </c>
      <c r="G153" s="40" t="s">
        <v>165</v>
      </c>
      <c r="H153" s="54">
        <f>MATCH(J153,'[5]world'!$B$3:$B$346,0)</f>
        <v>7</v>
      </c>
      <c r="I153" s="27" t="str">
        <f>INDEX('[4]world'!$D$3:$D$346,MATCH(J153,'[4]world'!$B$3:$B$346,0))</f>
        <v>UK</v>
      </c>
      <c r="J153" s="38" t="s">
        <v>155</v>
      </c>
      <c r="K153" s="39">
        <v>6100</v>
      </c>
      <c r="L153" s="39">
        <v>6200</v>
      </c>
      <c r="M153" s="39">
        <v>6350</v>
      </c>
      <c r="N153" s="39">
        <v>6450</v>
      </c>
      <c r="O153" s="39">
        <v>6550</v>
      </c>
      <c r="P153" s="39">
        <v>6625.8</v>
      </c>
      <c r="Q153" s="39">
        <v>6712.3</v>
      </c>
      <c r="R153" s="39">
        <v>6843.6</v>
      </c>
      <c r="S153" s="39">
        <v>6982.1</v>
      </c>
      <c r="T153" s="39">
        <v>7118.1</v>
      </c>
      <c r="U153" s="39">
        <v>7257.8</v>
      </c>
      <c r="V153" s="39">
        <v>7399.9</v>
      </c>
      <c r="W153" s="39">
        <v>7533</v>
      </c>
      <c r="X153" s="39">
        <v>7658.4</v>
      </c>
      <c r="Y153" s="39">
        <v>7782</v>
      </c>
      <c r="Z153" s="39">
        <v>7895.9</v>
      </c>
      <c r="AA153" s="39">
        <v>7999.4</v>
      </c>
      <c r="AB153" s="39">
        <v>8104</v>
      </c>
      <c r="AC153" s="39">
        <v>8212</v>
      </c>
      <c r="AD153" s="39">
        <v>8318.1</v>
      </c>
      <c r="AE153" s="39">
        <v>8409.8</v>
      </c>
      <c r="AF153" s="39">
        <v>8462</v>
      </c>
      <c r="AG153" s="39">
        <v>8461.4</v>
      </c>
      <c r="AH153" s="39">
        <v>8429.3</v>
      </c>
      <c r="AI153" s="39">
        <v>8449.1</v>
      </c>
      <c r="AJ153" s="39">
        <v>8565.1</v>
      </c>
      <c r="AK153" s="39">
        <v>8702.1</v>
      </c>
      <c r="AL153" s="39">
        <v>8807.6</v>
      </c>
      <c r="AM153" s="39">
        <v>8890</v>
      </c>
      <c r="AN153" s="39">
        <v>8955.3</v>
      </c>
      <c r="AO153" s="39">
        <v>9007.5</v>
      </c>
      <c r="AP153" s="39">
        <v>9055.9</v>
      </c>
      <c r="AQ153" s="39">
        <v>9100.1</v>
      </c>
      <c r="AR153" s="39">
        <v>9132.5</v>
      </c>
      <c r="AS153" s="39">
        <v>9160.2</v>
      </c>
      <c r="AT153" s="39">
        <v>9192.3</v>
      </c>
      <c r="AU153" s="39">
        <v>9221.5</v>
      </c>
      <c r="AV153" s="39">
        <v>9245.1</v>
      </c>
      <c r="AW153" s="39">
        <v>9265.3</v>
      </c>
      <c r="AX153" s="39">
        <v>9283.2</v>
      </c>
      <c r="AY153" s="39">
        <v>9316.5</v>
      </c>
      <c r="AZ153" s="39">
        <v>9372.7</v>
      </c>
      <c r="BA153" s="39">
        <v>9437.8</v>
      </c>
      <c r="BB153" s="39">
        <v>9503.4</v>
      </c>
      <c r="BC153" s="39">
        <v>9570.8</v>
      </c>
      <c r="BD153" s="39">
        <v>9634.8</v>
      </c>
      <c r="BE153" s="39">
        <v>9699</v>
      </c>
      <c r="BF153" s="39">
        <v>9795.1</v>
      </c>
      <c r="BG153" s="39">
        <v>9938</v>
      </c>
      <c r="BH153" s="39">
        <v>10112.3</v>
      </c>
      <c r="BI153" s="39">
        <v>10295.6</v>
      </c>
      <c r="BJ153" s="39">
        <v>9995</v>
      </c>
    </row>
    <row r="154" spans="1:62" ht="17.25" thickBot="1" thickTop="1">
      <c r="A154" s="48">
        <v>5</v>
      </c>
      <c r="B154" s="56">
        <f>MATCH(D154,'[1]age5f'!$B$3:$B$176,0)</f>
        <v>51</v>
      </c>
      <c r="C154" s="57" t="str">
        <f>INDEX('[1]age5f'!$D$3:$D$176,MATCH(D154,'[1]age5f'!$B$3:$B$176,0))</f>
        <v>65_</v>
      </c>
      <c r="D154" s="55" t="s">
        <v>180</v>
      </c>
      <c r="E154" s="56">
        <f>MATCH(G154,'[3]sex'!$B$3:$B$176,0)</f>
        <v>3</v>
      </c>
      <c r="F154" s="57" t="str">
        <f>INDEX('[3]sex'!$D$3:$D$176,MATCH(G154,'[3]sex'!$B$3:$B$176,0))</f>
        <v>both_s</v>
      </c>
      <c r="G154" s="40" t="s">
        <v>165</v>
      </c>
      <c r="H154" s="54">
        <f>MATCH(J154,'[5]world'!$B$3:$B$346,0)</f>
        <v>38</v>
      </c>
      <c r="I154" s="27" t="str">
        <f>INDEX('[4]world'!$D$3:$D$346,MATCH(J154,'[4]world'!$B$3:$B$346,0))</f>
        <v>USA</v>
      </c>
      <c r="J154" s="38" t="s">
        <v>156</v>
      </c>
      <c r="K154" s="39">
        <v>16675</v>
      </c>
      <c r="L154" s="39">
        <v>17089.2</v>
      </c>
      <c r="M154" s="39">
        <v>17456.6</v>
      </c>
      <c r="N154" s="39">
        <v>17777.7</v>
      </c>
      <c r="O154" s="39">
        <v>18126.7</v>
      </c>
      <c r="P154" s="39">
        <v>18451.4</v>
      </c>
      <c r="Q154" s="39">
        <v>18755.1</v>
      </c>
      <c r="R154" s="39">
        <v>19071.4</v>
      </c>
      <c r="S154" s="39">
        <v>19365.1</v>
      </c>
      <c r="T154" s="39">
        <v>19680.5</v>
      </c>
      <c r="U154" s="39">
        <v>20106.7</v>
      </c>
      <c r="V154" s="39">
        <v>20561.5</v>
      </c>
      <c r="W154" s="39">
        <v>21019.8</v>
      </c>
      <c r="X154" s="39">
        <v>21524.9</v>
      </c>
      <c r="Y154" s="39">
        <v>22061.5</v>
      </c>
      <c r="Z154" s="39">
        <v>22696.3</v>
      </c>
      <c r="AA154" s="39">
        <v>23278.1</v>
      </c>
      <c r="AB154" s="39">
        <v>23891.8</v>
      </c>
      <c r="AC154" s="39">
        <v>24502</v>
      </c>
      <c r="AD154" s="39">
        <v>25133.7</v>
      </c>
      <c r="AE154" s="39">
        <v>25707.5</v>
      </c>
      <c r="AF154" s="39">
        <v>26220.8</v>
      </c>
      <c r="AG154" s="39">
        <v>26787.5</v>
      </c>
      <c r="AH154" s="39">
        <v>27360.7</v>
      </c>
      <c r="AI154" s="39">
        <v>27877.5</v>
      </c>
      <c r="AJ154" s="39">
        <v>28416.2</v>
      </c>
      <c r="AK154" s="39">
        <v>29007.6</v>
      </c>
      <c r="AL154" s="39">
        <v>29626.2</v>
      </c>
      <c r="AM154" s="39">
        <v>30123.6</v>
      </c>
      <c r="AN154" s="39">
        <v>30681.8</v>
      </c>
      <c r="AO154" s="39">
        <v>31247.3</v>
      </c>
      <c r="AP154" s="39">
        <v>31811.6</v>
      </c>
      <c r="AQ154" s="39">
        <v>32356</v>
      </c>
      <c r="AR154" s="39">
        <v>32901.8</v>
      </c>
      <c r="AS154" s="39">
        <v>33330.8</v>
      </c>
      <c r="AT154" s="39">
        <v>33769.3</v>
      </c>
      <c r="AU154" s="39">
        <v>34143.1</v>
      </c>
      <c r="AV154" s="39">
        <v>34401.6</v>
      </c>
      <c r="AW154" s="39">
        <v>34619.2</v>
      </c>
      <c r="AX154" s="39">
        <v>34797.8</v>
      </c>
      <c r="AY154" s="39">
        <v>35070.2</v>
      </c>
      <c r="AZ154" s="39">
        <v>35304</v>
      </c>
      <c r="BA154" s="39">
        <v>35547.9</v>
      </c>
      <c r="BB154" s="39">
        <v>35900.8</v>
      </c>
      <c r="BC154" s="39">
        <v>36252.6</v>
      </c>
      <c r="BD154" s="39">
        <v>36711.6</v>
      </c>
      <c r="BE154" s="39">
        <v>37235.5</v>
      </c>
      <c r="BF154" s="39">
        <v>37925.6</v>
      </c>
      <c r="BG154" s="39">
        <v>38882.7</v>
      </c>
      <c r="BH154" s="39">
        <v>39723.7</v>
      </c>
      <c r="BI154" s="39">
        <v>40538.1</v>
      </c>
      <c r="BJ154" s="39">
        <v>41122.9</v>
      </c>
    </row>
    <row r="155" spans="4:6" s="19" customFormat="1" ht="13.5" thickTop="1">
      <c r="D155" s="20"/>
      <c r="E155" s="20"/>
      <c r="F155" s="20"/>
    </row>
    <row r="156" spans="1:62" ht="16.5" thickBot="1">
      <c r="A156" s="48">
        <v>5</v>
      </c>
      <c r="B156" s="56">
        <f>MATCH(D156,'[1]age5f'!$B$3:$B$176,0)</f>
        <v>51</v>
      </c>
      <c r="C156" s="57" t="str">
        <f>INDEX('[1]age5f'!$D$3:$D$176,MATCH(D156,'[1]age5f'!$B$3:$B$176,0))</f>
        <v>65_</v>
      </c>
      <c r="D156" s="53" t="s">
        <v>180</v>
      </c>
      <c r="E156" s="56">
        <f>MATCH(G156,'[3]sex'!$B$3:$B$176,0)</f>
        <v>1</v>
      </c>
      <c r="F156" s="57" t="str">
        <f>INDEX('[3]sex'!$D$3:$D$176,MATCH(G156,'[3]sex'!$B$3:$B$176,0))</f>
        <v>males</v>
      </c>
      <c r="G156" s="40" t="s">
        <v>166</v>
      </c>
      <c r="H156" s="54">
        <f>MATCH(J156,'[5]world'!$B$3:$B$346,0)</f>
        <v>1</v>
      </c>
      <c r="I156" s="27" t="str">
        <f>INDEX('[4]world'!$D$3:$D$346,MATCH(J156,'[4]world'!$B$3:$B$346,0))</f>
        <v>AUS</v>
      </c>
      <c r="J156" s="38" t="s">
        <v>125</v>
      </c>
      <c r="K156" s="39">
        <v>378.3</v>
      </c>
      <c r="L156" s="39">
        <v>384.4</v>
      </c>
      <c r="M156" s="39">
        <v>389.8</v>
      </c>
      <c r="N156" s="39">
        <v>395.7</v>
      </c>
      <c r="O156" s="39">
        <v>399.7</v>
      </c>
      <c r="P156" s="39">
        <v>405.5</v>
      </c>
      <c r="Q156" s="39">
        <v>412.7</v>
      </c>
      <c r="R156" s="39">
        <v>417.8</v>
      </c>
      <c r="S156" s="39">
        <v>423.5</v>
      </c>
      <c r="T156" s="39">
        <v>429.3</v>
      </c>
      <c r="U156" s="39">
        <v>436.7</v>
      </c>
      <c r="V156" s="39">
        <v>459.4</v>
      </c>
      <c r="W156" s="39">
        <v>470.5</v>
      </c>
      <c r="X156" s="39">
        <v>482.5</v>
      </c>
      <c r="Y156" s="39">
        <v>496</v>
      </c>
      <c r="Z156" s="39">
        <v>508.7</v>
      </c>
      <c r="AA156" s="39">
        <v>525.5</v>
      </c>
      <c r="AB156" s="39">
        <v>540.4</v>
      </c>
      <c r="AC156" s="39">
        <v>557.1</v>
      </c>
      <c r="AD156" s="39">
        <v>575.8</v>
      </c>
      <c r="AE156" s="39">
        <v>594.8</v>
      </c>
      <c r="AF156" s="39">
        <v>612.2</v>
      </c>
      <c r="AG156" s="39">
        <v>630.2</v>
      </c>
      <c r="AH156" s="39">
        <v>644.6</v>
      </c>
      <c r="AI156" s="39">
        <v>660.2</v>
      </c>
      <c r="AJ156" s="39">
        <v>681.2</v>
      </c>
      <c r="AK156" s="39">
        <v>709.2</v>
      </c>
      <c r="AL156" s="39">
        <v>736.1</v>
      </c>
      <c r="AM156" s="39">
        <v>759.8</v>
      </c>
      <c r="AN156" s="39">
        <v>786</v>
      </c>
      <c r="AO156" s="39">
        <v>808.6</v>
      </c>
      <c r="AP156" s="39">
        <v>836.3</v>
      </c>
      <c r="AQ156" s="39">
        <v>862</v>
      </c>
      <c r="AR156" s="39">
        <v>887.3</v>
      </c>
      <c r="AS156" s="39">
        <v>911.4</v>
      </c>
      <c r="AT156" s="39">
        <v>934.1</v>
      </c>
      <c r="AU156" s="39">
        <v>959.3</v>
      </c>
      <c r="AV156" s="39">
        <v>982.1</v>
      </c>
      <c r="AW156" s="39">
        <v>1003.5</v>
      </c>
      <c r="AX156" s="39">
        <v>1026</v>
      </c>
      <c r="AY156" s="39">
        <v>1047.7</v>
      </c>
      <c r="AZ156" s="39">
        <v>1076.7</v>
      </c>
      <c r="BA156" s="39">
        <v>1102.7</v>
      </c>
      <c r="BB156" s="39">
        <v>1127.8</v>
      </c>
      <c r="BC156" s="39">
        <v>1154.1</v>
      </c>
      <c r="BD156" s="39">
        <v>1183.5</v>
      </c>
      <c r="BE156" s="39">
        <v>1212.9</v>
      </c>
      <c r="BF156" s="39">
        <v>1251</v>
      </c>
      <c r="BG156" s="39">
        <v>1285</v>
      </c>
      <c r="BH156" s="39">
        <v>1328.7</v>
      </c>
      <c r="BI156" s="39">
        <v>1336.8</v>
      </c>
      <c r="BJ156" s="39">
        <v>1383.4</v>
      </c>
    </row>
    <row r="157" spans="1:62" ht="17.25" thickBot="1" thickTop="1">
      <c r="A157" s="48">
        <v>5</v>
      </c>
      <c r="B157" s="56">
        <f>MATCH(D157,'[1]age5f'!$B$3:$B$176,0)</f>
        <v>51</v>
      </c>
      <c r="C157" s="57" t="str">
        <f>INDEX('[1]age5f'!$D$3:$D$176,MATCH(D157,'[1]age5f'!$B$3:$B$176,0))</f>
        <v>65_</v>
      </c>
      <c r="D157" s="55" t="s">
        <v>180</v>
      </c>
      <c r="E157" s="56">
        <f>MATCH(G157,'[3]sex'!$B$3:$B$176,0)</f>
        <v>1</v>
      </c>
      <c r="F157" s="57" t="str">
        <f>INDEX('[3]sex'!$D$3:$D$176,MATCH(G157,'[3]sex'!$B$3:$B$176,0))</f>
        <v>males</v>
      </c>
      <c r="G157" s="40" t="s">
        <v>166</v>
      </c>
      <c r="H157" s="54">
        <f>MATCH(J157,'[5]world'!$B$3:$B$346,0)</f>
        <v>2</v>
      </c>
      <c r="I157" s="27" t="str">
        <f>INDEX('[4]world'!$D$3:$D$346,MATCH(J157,'[4]world'!$B$3:$B$346,0))</f>
        <v>AUT</v>
      </c>
      <c r="J157" s="38" t="s">
        <v>126</v>
      </c>
      <c r="K157" s="39">
        <v>333.2</v>
      </c>
      <c r="L157" s="39">
        <v>337.9</v>
      </c>
      <c r="M157" s="39">
        <v>343.4</v>
      </c>
      <c r="N157" s="39">
        <v>348.7</v>
      </c>
      <c r="O157" s="39">
        <v>355.9</v>
      </c>
      <c r="P157" s="39">
        <v>363.4</v>
      </c>
      <c r="Q157" s="39">
        <v>371.4</v>
      </c>
      <c r="R157" s="39">
        <v>380.1</v>
      </c>
      <c r="S157" s="39">
        <v>387</v>
      </c>
      <c r="T157" s="39">
        <v>392.6</v>
      </c>
      <c r="U157" s="39">
        <v>397.7</v>
      </c>
      <c r="V157" s="39">
        <v>402.6</v>
      </c>
      <c r="W157" s="39">
        <v>407.1</v>
      </c>
      <c r="X157" s="39">
        <v>411.2</v>
      </c>
      <c r="Y157" s="39">
        <v>415.1</v>
      </c>
      <c r="Z157" s="39">
        <v>418</v>
      </c>
      <c r="AA157" s="39">
        <v>420.1</v>
      </c>
      <c r="AB157" s="39">
        <v>422.9</v>
      </c>
      <c r="AC157" s="39">
        <v>424.9</v>
      </c>
      <c r="AD157" s="39">
        <v>424.8</v>
      </c>
      <c r="AE157" s="39">
        <v>420.7</v>
      </c>
      <c r="AF157" s="39">
        <v>410.5</v>
      </c>
      <c r="AG157" s="39">
        <v>397.2</v>
      </c>
      <c r="AH157" s="39">
        <v>383.6</v>
      </c>
      <c r="AI157" s="39">
        <v>375.3</v>
      </c>
      <c r="AJ157" s="39">
        <v>374</v>
      </c>
      <c r="AK157" s="39">
        <v>376.7</v>
      </c>
      <c r="AL157" s="39">
        <v>381.3</v>
      </c>
      <c r="AM157" s="39">
        <v>386</v>
      </c>
      <c r="AN157" s="39">
        <v>390.2</v>
      </c>
      <c r="AO157" s="39">
        <v>395</v>
      </c>
      <c r="AP157" s="39">
        <v>400.5</v>
      </c>
      <c r="AQ157" s="39">
        <v>406.9</v>
      </c>
      <c r="AR157" s="39">
        <v>414.8</v>
      </c>
      <c r="AS157" s="39">
        <v>423.7</v>
      </c>
      <c r="AT157" s="39">
        <v>432.6</v>
      </c>
      <c r="AU157" s="39">
        <v>440.9</v>
      </c>
      <c r="AV157" s="39">
        <v>448.2</v>
      </c>
      <c r="AW157" s="39">
        <v>454.7</v>
      </c>
      <c r="AX157" s="39">
        <v>460.3</v>
      </c>
      <c r="AY157" s="39">
        <v>465.9</v>
      </c>
      <c r="AZ157" s="39">
        <v>473</v>
      </c>
      <c r="BA157" s="39">
        <v>479.7</v>
      </c>
      <c r="BB157" s="39">
        <v>486.6</v>
      </c>
      <c r="BC157" s="39">
        <v>504</v>
      </c>
      <c r="BD157" s="39">
        <v>530.5</v>
      </c>
      <c r="BE157" s="39">
        <v>555.5</v>
      </c>
      <c r="BF157" s="39">
        <v>574.7</v>
      </c>
      <c r="BG157" s="39">
        <v>590.1</v>
      </c>
      <c r="BH157" s="39">
        <v>604.9</v>
      </c>
      <c r="BI157" s="39">
        <v>614.2</v>
      </c>
      <c r="BJ157" s="39">
        <v>621</v>
      </c>
    </row>
    <row r="158" spans="1:62" ht="17.25" thickBot="1" thickTop="1">
      <c r="A158" s="48">
        <v>5</v>
      </c>
      <c r="B158" s="56">
        <f>MATCH(D158,'[1]age5f'!$B$3:$B$176,0)</f>
        <v>51</v>
      </c>
      <c r="C158" s="57" t="str">
        <f>INDEX('[1]age5f'!$D$3:$D$176,MATCH(D158,'[1]age5f'!$B$3:$B$176,0))</f>
        <v>65_</v>
      </c>
      <c r="D158" s="53" t="s">
        <v>180</v>
      </c>
      <c r="E158" s="56">
        <f>MATCH(G158,'[3]sex'!$B$3:$B$176,0)</f>
        <v>1</v>
      </c>
      <c r="F158" s="57" t="str">
        <f>INDEX('[3]sex'!$D$3:$D$176,MATCH(G158,'[3]sex'!$B$3:$B$176,0))</f>
        <v>males</v>
      </c>
      <c r="G158" s="40" t="s">
        <v>166</v>
      </c>
      <c r="H158" s="54">
        <f>MATCH(J158,'[5]world'!$B$3:$B$346,0)</f>
        <v>4</v>
      </c>
      <c r="I158" s="27" t="str">
        <f>INDEX('[4]world'!$D$3:$D$346,MATCH(J158,'[4]world'!$B$3:$B$346,0))</f>
        <v>BG</v>
      </c>
      <c r="J158" s="38" t="s">
        <v>127</v>
      </c>
      <c r="K158" s="39">
        <v>463.9</v>
      </c>
      <c r="L158" s="39">
        <v>469.4</v>
      </c>
      <c r="M158" s="39">
        <v>478.2</v>
      </c>
      <c r="N158" s="39">
        <v>483.6</v>
      </c>
      <c r="O158" s="39">
        <v>490</v>
      </c>
      <c r="P158" s="39">
        <v>498.1</v>
      </c>
      <c r="Q158" s="39">
        <v>506.5</v>
      </c>
      <c r="R158" s="39">
        <v>515.1</v>
      </c>
      <c r="S158" s="39">
        <v>521.1</v>
      </c>
      <c r="T158" s="39">
        <v>525.5</v>
      </c>
      <c r="U158" s="39">
        <v>530.2</v>
      </c>
      <c r="V158" s="39">
        <v>534.5</v>
      </c>
      <c r="W158" s="39">
        <v>539.3</v>
      </c>
      <c r="X158" s="39">
        <v>544.1</v>
      </c>
      <c r="Y158" s="39">
        <v>548.1</v>
      </c>
      <c r="Z158" s="39">
        <v>550.9</v>
      </c>
      <c r="AA158" s="39">
        <v>552.2</v>
      </c>
      <c r="AB158" s="39">
        <v>553.3</v>
      </c>
      <c r="AC158" s="39">
        <v>557</v>
      </c>
      <c r="AD158" s="39">
        <v>561</v>
      </c>
      <c r="AE158" s="39">
        <v>559.7</v>
      </c>
      <c r="AF158" s="39">
        <v>554.4</v>
      </c>
      <c r="AG158" s="39">
        <v>545.5</v>
      </c>
      <c r="AH158" s="39">
        <v>532</v>
      </c>
      <c r="AI158" s="39">
        <v>525.1</v>
      </c>
      <c r="AJ158" s="39">
        <v>531.4</v>
      </c>
      <c r="AK158" s="39">
        <v>543.1</v>
      </c>
      <c r="AL158" s="39">
        <v>552.1</v>
      </c>
      <c r="AM158" s="39">
        <v>562.5</v>
      </c>
      <c r="AN158" s="39">
        <v>575.3</v>
      </c>
      <c r="AO158" s="39">
        <v>587.1</v>
      </c>
      <c r="AP158" s="39">
        <v>599.2</v>
      </c>
      <c r="AQ158" s="39">
        <v>611</v>
      </c>
      <c r="AR158" s="39">
        <v>622.1</v>
      </c>
      <c r="AS158" s="39">
        <v>633.3</v>
      </c>
      <c r="AT158" s="39">
        <v>646.3</v>
      </c>
      <c r="AU158" s="39">
        <v>660</v>
      </c>
      <c r="AV158" s="39">
        <v>673.2</v>
      </c>
      <c r="AW158" s="39">
        <v>684.6</v>
      </c>
      <c r="AX158" s="39">
        <v>694.4</v>
      </c>
      <c r="AY158" s="39">
        <v>703.1</v>
      </c>
      <c r="AZ158" s="39">
        <v>711.8</v>
      </c>
      <c r="BA158" s="39">
        <v>721.1</v>
      </c>
      <c r="BB158" s="39">
        <v>730.9</v>
      </c>
      <c r="BC158" s="39">
        <v>741.1</v>
      </c>
      <c r="BD158" s="39">
        <v>749.2</v>
      </c>
      <c r="BE158" s="39">
        <v>753.3</v>
      </c>
      <c r="BF158" s="39">
        <v>757.7</v>
      </c>
      <c r="BG158" s="39">
        <v>766</v>
      </c>
      <c r="BH158" s="39">
        <v>777.6</v>
      </c>
      <c r="BI158" s="39">
        <v>790.4</v>
      </c>
      <c r="BJ158" s="39">
        <v>818.1</v>
      </c>
    </row>
    <row r="159" spans="1:62" ht="17.25" thickBot="1" thickTop="1">
      <c r="A159" s="48">
        <v>5</v>
      </c>
      <c r="B159" s="56">
        <f>MATCH(D159,'[1]age5f'!$B$3:$B$176,0)</f>
        <v>51</v>
      </c>
      <c r="C159" s="57" t="str">
        <f>INDEX('[1]age5f'!$D$3:$D$176,MATCH(D159,'[1]age5f'!$B$3:$B$176,0))</f>
        <v>65_</v>
      </c>
      <c r="D159" s="55" t="s">
        <v>180</v>
      </c>
      <c r="E159" s="56">
        <f>MATCH(G159,'[3]sex'!$B$3:$B$176,0)</f>
        <v>1</v>
      </c>
      <c r="F159" s="57" t="str">
        <f>INDEX('[3]sex'!$D$3:$D$176,MATCH(G159,'[3]sex'!$B$3:$B$176,0))</f>
        <v>males</v>
      </c>
      <c r="G159" s="40" t="s">
        <v>166</v>
      </c>
      <c r="H159" s="54">
        <f>MATCH(J159,'[5]world'!$B$3:$B$346,0)</f>
        <v>17</v>
      </c>
      <c r="I159" s="27" t="str">
        <f>INDEX('[4]world'!$D$3:$D$346,MATCH(J159,'[4]world'!$B$3:$B$346,0))</f>
        <v>CA</v>
      </c>
      <c r="J159" s="38" t="s">
        <v>128</v>
      </c>
      <c r="K159" s="39">
        <v>669.3</v>
      </c>
      <c r="L159" s="39">
        <v>681.4</v>
      </c>
      <c r="M159" s="39">
        <v>690.3</v>
      </c>
      <c r="N159" s="39">
        <v>699.2</v>
      </c>
      <c r="O159" s="39">
        <v>707.7</v>
      </c>
      <c r="P159" s="39">
        <v>716.1</v>
      </c>
      <c r="Q159" s="39">
        <v>725.7</v>
      </c>
      <c r="R159" s="39">
        <v>735.6</v>
      </c>
      <c r="S159" s="39">
        <v>745.5</v>
      </c>
      <c r="T159" s="39">
        <v>759.2</v>
      </c>
      <c r="U159" s="39">
        <v>773.6</v>
      </c>
      <c r="V159" s="39">
        <v>790.4</v>
      </c>
      <c r="W159" s="39">
        <v>806.3</v>
      </c>
      <c r="X159" s="39">
        <v>823.6</v>
      </c>
      <c r="Y159" s="39">
        <v>841.9</v>
      </c>
      <c r="Z159" s="39">
        <v>862.3</v>
      </c>
      <c r="AA159" s="39">
        <v>887.3</v>
      </c>
      <c r="AB159" s="39">
        <v>912.1</v>
      </c>
      <c r="AC159" s="39">
        <v>936.2</v>
      </c>
      <c r="AD159" s="39">
        <v>964.3</v>
      </c>
      <c r="AE159" s="39">
        <v>991.9</v>
      </c>
      <c r="AF159" s="39">
        <v>1017.1</v>
      </c>
      <c r="AG159" s="39">
        <v>1040</v>
      </c>
      <c r="AH159" s="39">
        <v>1059.8</v>
      </c>
      <c r="AI159" s="39">
        <v>1082.4</v>
      </c>
      <c r="AJ159" s="39">
        <v>1114.5</v>
      </c>
      <c r="AK159" s="39">
        <v>1147.6</v>
      </c>
      <c r="AL159" s="39">
        <v>1189.5</v>
      </c>
      <c r="AM159" s="39">
        <v>1226.1</v>
      </c>
      <c r="AN159" s="39">
        <v>1267</v>
      </c>
      <c r="AO159" s="39">
        <v>1308.4</v>
      </c>
      <c r="AP159" s="39">
        <v>1348.4</v>
      </c>
      <c r="AQ159" s="39">
        <v>1382.2</v>
      </c>
      <c r="AR159" s="39">
        <v>1415.3</v>
      </c>
      <c r="AS159" s="39">
        <v>1446.6</v>
      </c>
      <c r="AT159" s="39">
        <v>1480.2</v>
      </c>
      <c r="AU159" s="39">
        <v>1514.1</v>
      </c>
      <c r="AV159" s="39">
        <v>1551.8</v>
      </c>
      <c r="AW159" s="39">
        <v>1586.4</v>
      </c>
      <c r="AX159" s="39">
        <v>1616.9</v>
      </c>
      <c r="AY159" s="39">
        <v>1649.7</v>
      </c>
      <c r="AZ159" s="39">
        <v>1684</v>
      </c>
      <c r="BA159" s="39">
        <v>1718</v>
      </c>
      <c r="BB159" s="39">
        <v>1754.5</v>
      </c>
      <c r="BC159" s="39">
        <v>1793.3</v>
      </c>
      <c r="BD159" s="39">
        <v>1833</v>
      </c>
      <c r="BE159" s="39">
        <v>1886.3</v>
      </c>
      <c r="BF159" s="39">
        <v>1941.4</v>
      </c>
      <c r="BG159" s="39">
        <v>2004.3</v>
      </c>
      <c r="BH159" s="39">
        <v>2070.7</v>
      </c>
      <c r="BI159" s="39">
        <v>2138</v>
      </c>
      <c r="BJ159" s="39">
        <v>2164.3</v>
      </c>
    </row>
    <row r="160" spans="1:62" ht="17.25" thickBot="1" thickTop="1">
      <c r="A160" s="48">
        <v>5</v>
      </c>
      <c r="B160" s="56">
        <f>MATCH(D160,'[1]age5f'!$B$3:$B$176,0)</f>
        <v>51</v>
      </c>
      <c r="C160" s="57" t="str">
        <f>INDEX('[1]age5f'!$D$3:$D$176,MATCH(D160,'[1]age5f'!$B$3:$B$176,0))</f>
        <v>65_</v>
      </c>
      <c r="D160" s="53" t="s">
        <v>180</v>
      </c>
      <c r="E160" s="56">
        <f>MATCH(G160,'[3]sex'!$B$3:$B$176,0)</f>
        <v>1</v>
      </c>
      <c r="F160" s="57" t="str">
        <f>INDEX('[3]sex'!$D$3:$D$176,MATCH(G160,'[3]sex'!$B$3:$B$176,0))</f>
        <v>males</v>
      </c>
      <c r="G160" s="40" t="s">
        <v>166</v>
      </c>
      <c r="H160" s="54">
        <f>MATCH(J160,'[5]world'!$B$3:$B$346,0)</f>
        <v>173</v>
      </c>
      <c r="I160" s="27" t="str">
        <f>INDEX('[4]world'!$D$3:$D$346,MATCH(J160,'[4]world'!$B$3:$B$346,0))</f>
        <v>Chili</v>
      </c>
      <c r="J160" s="38" t="s">
        <v>129</v>
      </c>
      <c r="K160" s="39">
        <v>160.9</v>
      </c>
      <c r="L160" s="39">
        <v>166</v>
      </c>
      <c r="M160" s="39">
        <v>171</v>
      </c>
      <c r="N160" s="39">
        <v>176.1</v>
      </c>
      <c r="O160" s="39">
        <v>181.1</v>
      </c>
      <c r="P160" s="39">
        <v>186.2</v>
      </c>
      <c r="Q160" s="39">
        <v>190.7</v>
      </c>
      <c r="R160" s="39">
        <v>195.2</v>
      </c>
      <c r="S160" s="39">
        <v>199.7</v>
      </c>
      <c r="T160" s="39">
        <v>204.2</v>
      </c>
      <c r="U160" s="39">
        <v>208.8</v>
      </c>
      <c r="V160" s="39">
        <v>214.2</v>
      </c>
      <c r="W160" s="39">
        <v>219.7</v>
      </c>
      <c r="X160" s="39">
        <v>225.1</v>
      </c>
      <c r="Y160" s="39">
        <v>230.6</v>
      </c>
      <c r="Z160" s="39">
        <v>236</v>
      </c>
      <c r="AA160" s="39">
        <v>241</v>
      </c>
      <c r="AB160" s="39">
        <v>245.9</v>
      </c>
      <c r="AC160" s="39">
        <v>250.9</v>
      </c>
      <c r="AD160" s="39">
        <v>255.8</v>
      </c>
      <c r="AE160" s="39">
        <v>260.8</v>
      </c>
      <c r="AF160" s="39">
        <v>266.8</v>
      </c>
      <c r="AG160" s="39">
        <v>272.8</v>
      </c>
      <c r="AH160" s="39">
        <v>278.8</v>
      </c>
      <c r="AI160" s="39">
        <v>284.9</v>
      </c>
      <c r="AJ160" s="39">
        <v>290.9</v>
      </c>
      <c r="AK160" s="39">
        <v>298.7</v>
      </c>
      <c r="AL160" s="39">
        <v>306.5</v>
      </c>
      <c r="AM160" s="39">
        <v>331.5</v>
      </c>
      <c r="AN160" s="39">
        <v>322.2</v>
      </c>
      <c r="AO160" s="39">
        <v>330</v>
      </c>
      <c r="AP160" s="39">
        <v>341.9</v>
      </c>
      <c r="AQ160" s="39">
        <v>353.8</v>
      </c>
      <c r="AR160" s="39">
        <v>365.7</v>
      </c>
      <c r="AS160" s="39">
        <v>377.7</v>
      </c>
      <c r="AT160" s="39">
        <v>389.6</v>
      </c>
      <c r="AU160" s="39">
        <v>403.6</v>
      </c>
      <c r="AV160" s="39">
        <v>417.7</v>
      </c>
      <c r="AW160" s="39">
        <v>431.7</v>
      </c>
      <c r="AX160" s="39">
        <v>445.8</v>
      </c>
      <c r="AY160" s="39">
        <v>459.8</v>
      </c>
      <c r="AZ160" s="39">
        <v>476.9</v>
      </c>
      <c r="BA160" s="39">
        <v>493.9</v>
      </c>
      <c r="BB160" s="39">
        <v>511</v>
      </c>
      <c r="BC160" s="39">
        <v>528</v>
      </c>
      <c r="BD160" s="39">
        <v>545.1</v>
      </c>
      <c r="BE160" s="39">
        <v>568.2</v>
      </c>
      <c r="BF160" s="39">
        <v>591.3</v>
      </c>
      <c r="BG160" s="39">
        <v>614.4</v>
      </c>
      <c r="BH160" s="39">
        <v>637.5</v>
      </c>
      <c r="BI160" s="39">
        <v>660.6</v>
      </c>
      <c r="BJ160" s="39">
        <v>687.8</v>
      </c>
    </row>
    <row r="161" spans="1:62" ht="17.25" thickBot="1" thickTop="1">
      <c r="A161" s="48">
        <v>5</v>
      </c>
      <c r="B161" s="56">
        <f>MATCH(D161,'[1]age5f'!$B$3:$B$176,0)</f>
        <v>51</v>
      </c>
      <c r="C161" s="57" t="str">
        <f>INDEX('[1]age5f'!$D$3:$D$176,MATCH(D161,'[1]age5f'!$B$3:$B$176,0))</f>
        <v>65_</v>
      </c>
      <c r="D161" s="55" t="s">
        <v>180</v>
      </c>
      <c r="E161" s="56">
        <f>MATCH(G161,'[3]sex'!$B$3:$B$176,0)</f>
        <v>1</v>
      </c>
      <c r="F161" s="57" t="str">
        <f>INDEX('[3]sex'!$D$3:$D$176,MATCH(G161,'[3]sex'!$B$3:$B$176,0))</f>
        <v>males</v>
      </c>
      <c r="G161" s="40" t="s">
        <v>166</v>
      </c>
      <c r="H161" s="54">
        <f>MATCH(J161,'[5]world'!$B$3:$B$346,0)</f>
        <v>44</v>
      </c>
      <c r="I161" s="27" t="str">
        <f>INDEX('[4]world'!$D$3:$D$346,MATCH(J161,'[4]world'!$B$3:$B$346,0))</f>
        <v>Che</v>
      </c>
      <c r="J161" s="38" t="s">
        <v>130</v>
      </c>
      <c r="K161" s="39">
        <v>368.2</v>
      </c>
      <c r="L161" s="39">
        <v>365.1</v>
      </c>
      <c r="M161" s="39">
        <v>373.4</v>
      </c>
      <c r="N161" s="39">
        <v>382.3</v>
      </c>
      <c r="O161" s="39">
        <v>393.2</v>
      </c>
      <c r="P161" s="39">
        <v>405.9</v>
      </c>
      <c r="Q161" s="39">
        <v>419.7</v>
      </c>
      <c r="R161" s="39">
        <v>433.8</v>
      </c>
      <c r="S161" s="39">
        <v>446.7</v>
      </c>
      <c r="T161" s="39">
        <v>457.5</v>
      </c>
      <c r="U161" s="39">
        <v>463.9</v>
      </c>
      <c r="V161" s="39">
        <v>470.9</v>
      </c>
      <c r="W161" s="39">
        <v>482.2</v>
      </c>
      <c r="X161" s="39">
        <v>493.4</v>
      </c>
      <c r="Y161" s="39">
        <v>504.1</v>
      </c>
      <c r="Z161" s="39">
        <v>514.7</v>
      </c>
      <c r="AA161" s="39">
        <v>523.9</v>
      </c>
      <c r="AB161" s="39">
        <v>531.8</v>
      </c>
      <c r="AC161" s="39">
        <v>539</v>
      </c>
      <c r="AD161" s="39">
        <v>544.4</v>
      </c>
      <c r="AE161" s="39">
        <v>538</v>
      </c>
      <c r="AF161" s="39">
        <v>520</v>
      </c>
      <c r="AG161" s="39">
        <v>499.6</v>
      </c>
      <c r="AH161" s="39">
        <v>477.6</v>
      </c>
      <c r="AI161" s="39">
        <v>463.1</v>
      </c>
      <c r="AJ161" s="39">
        <v>460.8</v>
      </c>
      <c r="AK161" s="39">
        <v>464.6</v>
      </c>
      <c r="AL161" s="39">
        <v>471.1</v>
      </c>
      <c r="AM161" s="39">
        <v>478.6</v>
      </c>
      <c r="AN161" s="39">
        <v>484.7</v>
      </c>
      <c r="AO161" s="39">
        <v>488.6</v>
      </c>
      <c r="AP161" s="39">
        <v>492.7</v>
      </c>
      <c r="AQ161" s="39">
        <v>497.4</v>
      </c>
      <c r="AR161" s="39">
        <v>503.2</v>
      </c>
      <c r="AS161" s="39">
        <v>510.1</v>
      </c>
      <c r="AT161" s="39">
        <v>517.3</v>
      </c>
      <c r="AU161" s="39">
        <v>525</v>
      </c>
      <c r="AV161" s="39">
        <v>532.4</v>
      </c>
      <c r="AW161" s="39">
        <v>538.5</v>
      </c>
      <c r="AX161" s="39">
        <v>543</v>
      </c>
      <c r="AY161" s="39">
        <v>546.4</v>
      </c>
      <c r="AZ161" s="39">
        <v>546.8</v>
      </c>
      <c r="BA161" s="39">
        <v>547.1</v>
      </c>
      <c r="BB161" s="39">
        <v>550.1</v>
      </c>
      <c r="BC161" s="39">
        <v>554.9</v>
      </c>
      <c r="BD161" s="39">
        <v>563.8</v>
      </c>
      <c r="BE161" s="39">
        <v>576.3</v>
      </c>
      <c r="BF161" s="39">
        <v>590.7</v>
      </c>
      <c r="BG161" s="39">
        <v>609.1</v>
      </c>
      <c r="BH161" s="39">
        <v>630.2</v>
      </c>
      <c r="BI161" s="39">
        <v>649.4</v>
      </c>
      <c r="BJ161" s="39">
        <v>657.3</v>
      </c>
    </row>
    <row r="162" spans="1:62" ht="17.25" thickBot="1" thickTop="1">
      <c r="A162" s="48">
        <v>5</v>
      </c>
      <c r="B162" s="56">
        <f>MATCH(D162,'[1]age5f'!$B$3:$B$176,0)</f>
        <v>51</v>
      </c>
      <c r="C162" s="57" t="str">
        <f>INDEX('[1]age5f'!$D$3:$D$176,MATCH(D162,'[1]age5f'!$B$3:$B$176,0))</f>
        <v>65_</v>
      </c>
      <c r="D162" s="53" t="s">
        <v>180</v>
      </c>
      <c r="E162" s="56">
        <f>MATCH(G162,'[3]sex'!$B$3:$B$176,0)</f>
        <v>1</v>
      </c>
      <c r="F162" s="57" t="str">
        <f>INDEX('[3]sex'!$D$3:$D$176,MATCH(G162,'[3]sex'!$B$3:$B$176,0))</f>
        <v>males</v>
      </c>
      <c r="G162" s="40" t="s">
        <v>166</v>
      </c>
      <c r="H162" s="54">
        <f>MATCH(J162,'[5]world'!$B$3:$B$346,0)</f>
        <v>13</v>
      </c>
      <c r="I162" s="27" t="str">
        <f>INDEX('[4]world'!$D$3:$D$346,MATCH(J162,'[4]world'!$B$3:$B$346,0))</f>
        <v>DK</v>
      </c>
      <c r="J162" s="38" t="s">
        <v>131</v>
      </c>
      <c r="K162" s="39">
        <v>224.1</v>
      </c>
      <c r="L162" s="39">
        <v>228.5</v>
      </c>
      <c r="M162" s="39">
        <v>232.7</v>
      </c>
      <c r="N162" s="39">
        <v>236.7</v>
      </c>
      <c r="O162" s="39">
        <v>240.5</v>
      </c>
      <c r="P162" s="39">
        <v>244.1</v>
      </c>
      <c r="Q162" s="39">
        <v>247.6</v>
      </c>
      <c r="R162" s="39">
        <v>251.5</v>
      </c>
      <c r="S162" s="39">
        <v>256.1</v>
      </c>
      <c r="T162" s="39">
        <v>260.7</v>
      </c>
      <c r="U162" s="39">
        <v>265.7</v>
      </c>
      <c r="V162" s="39">
        <v>270.8</v>
      </c>
      <c r="W162" s="39">
        <v>275.6</v>
      </c>
      <c r="X162" s="39">
        <v>280.6</v>
      </c>
      <c r="Y162" s="39">
        <v>286</v>
      </c>
      <c r="Z162" s="39">
        <v>291.4</v>
      </c>
      <c r="AA162" s="39">
        <v>296</v>
      </c>
      <c r="AB162" s="39">
        <v>301</v>
      </c>
      <c r="AC162" s="39">
        <v>305.9</v>
      </c>
      <c r="AD162" s="39">
        <v>309.4</v>
      </c>
      <c r="AE162" s="39">
        <v>311.7</v>
      </c>
      <c r="AF162" s="39">
        <v>313.2</v>
      </c>
      <c r="AG162" s="39">
        <v>314.9</v>
      </c>
      <c r="AH162" s="39">
        <v>316.8</v>
      </c>
      <c r="AI162" s="39">
        <v>318.4</v>
      </c>
      <c r="AJ162" s="39">
        <v>320.9</v>
      </c>
      <c r="AK162" s="39">
        <v>324.3</v>
      </c>
      <c r="AL162" s="39">
        <v>326.7</v>
      </c>
      <c r="AM162" s="39">
        <v>328.3</v>
      </c>
      <c r="AN162" s="39">
        <v>329.9</v>
      </c>
      <c r="AO162" s="39">
        <v>330.7</v>
      </c>
      <c r="AP162" s="39">
        <v>331.1</v>
      </c>
      <c r="AQ162" s="39">
        <v>331.4</v>
      </c>
      <c r="AR162" s="39">
        <v>330.9</v>
      </c>
      <c r="AS162" s="39">
        <v>330.2</v>
      </c>
      <c r="AT162" s="39">
        <v>329.2</v>
      </c>
      <c r="AU162" s="39">
        <v>328.3</v>
      </c>
      <c r="AV162" s="39">
        <v>327.9</v>
      </c>
      <c r="AW162" s="39">
        <v>328</v>
      </c>
      <c r="AX162" s="39">
        <v>328.7</v>
      </c>
      <c r="AY162" s="39">
        <v>330.2</v>
      </c>
      <c r="AZ162" s="39">
        <v>332.5</v>
      </c>
      <c r="BA162" s="39">
        <v>335.5</v>
      </c>
      <c r="BB162" s="39">
        <v>339.5</v>
      </c>
      <c r="BC162" s="39">
        <v>344.5</v>
      </c>
      <c r="BD162" s="39">
        <v>350.6</v>
      </c>
      <c r="BE162" s="39">
        <v>357.6</v>
      </c>
      <c r="BF162" s="39">
        <v>366.7</v>
      </c>
      <c r="BG162" s="39">
        <v>378.4</v>
      </c>
      <c r="BH162" s="39">
        <v>392.2</v>
      </c>
      <c r="BI162" s="39">
        <v>408.3</v>
      </c>
      <c r="BJ162" s="39">
        <v>416.6</v>
      </c>
    </row>
    <row r="163" spans="1:62" ht="17.25" thickBot="1" thickTop="1">
      <c r="A163" s="48">
        <v>5</v>
      </c>
      <c r="B163" s="56">
        <f>MATCH(D163,'[1]age5f'!$B$3:$B$176,0)</f>
        <v>51</v>
      </c>
      <c r="C163" s="57" t="str">
        <f>INDEX('[1]age5f'!$D$3:$D$176,MATCH(D163,'[1]age5f'!$B$3:$B$176,0))</f>
        <v>65_</v>
      </c>
      <c r="D163" s="55" t="s">
        <v>180</v>
      </c>
      <c r="E163" s="56">
        <f>MATCH(G163,'[3]sex'!$B$3:$B$176,0)</f>
        <v>1</v>
      </c>
      <c r="F163" s="57" t="str">
        <f>INDEX('[3]sex'!$D$3:$D$176,MATCH(G163,'[3]sex'!$B$3:$B$176,0))</f>
        <v>males</v>
      </c>
      <c r="G163" s="40" t="s">
        <v>166</v>
      </c>
      <c r="H163" s="54">
        <f>MATCH(J163,'[5]world'!$B$3:$B$346,0)</f>
        <v>48</v>
      </c>
      <c r="I163" s="27" t="str">
        <f>INDEX('[4]world'!$D$3:$D$346,MATCH(J163,'[4]world'!$B$3:$B$346,0))</f>
        <v>Est</v>
      </c>
      <c r="J163" s="38" t="s">
        <v>132</v>
      </c>
      <c r="K163" s="39">
        <v>39.4</v>
      </c>
      <c r="L163" s="39">
        <v>39.9</v>
      </c>
      <c r="M163" s="39">
        <v>40.3</v>
      </c>
      <c r="N163" s="39">
        <v>40.8</v>
      </c>
      <c r="O163" s="39">
        <v>41.5</v>
      </c>
      <c r="P163" s="39">
        <v>42.4</v>
      </c>
      <c r="Q163" s="39">
        <v>43.5</v>
      </c>
      <c r="R163" s="39">
        <v>44.9</v>
      </c>
      <c r="S163" s="39">
        <v>46.5</v>
      </c>
      <c r="T163" s="39">
        <v>47.9</v>
      </c>
      <c r="U163" s="39">
        <v>49.2</v>
      </c>
      <c r="V163" s="39">
        <v>50.2</v>
      </c>
      <c r="W163" s="39">
        <v>51.5</v>
      </c>
      <c r="X163" s="39">
        <v>52.5</v>
      </c>
      <c r="Y163" s="39">
        <v>53.4</v>
      </c>
      <c r="Z163" s="39">
        <v>54.3</v>
      </c>
      <c r="AA163" s="39">
        <v>55.1</v>
      </c>
      <c r="AB163" s="39">
        <v>55.9</v>
      </c>
      <c r="AC163" s="39">
        <v>56.6</v>
      </c>
      <c r="AD163" s="39">
        <v>57</v>
      </c>
      <c r="AE163" s="39">
        <v>57</v>
      </c>
      <c r="AF163" s="39">
        <v>56.2</v>
      </c>
      <c r="AG163" s="39">
        <v>55</v>
      </c>
      <c r="AH163" s="39">
        <v>54.3</v>
      </c>
      <c r="AI163" s="39">
        <v>53.9</v>
      </c>
      <c r="AJ163" s="39">
        <v>53.1</v>
      </c>
      <c r="AK163" s="39">
        <v>52.8</v>
      </c>
      <c r="AL163" s="39">
        <v>53</v>
      </c>
      <c r="AM163" s="39">
        <v>53.6</v>
      </c>
      <c r="AN163" s="39">
        <v>54.5</v>
      </c>
      <c r="AO163" s="39">
        <v>55.2</v>
      </c>
      <c r="AP163" s="39">
        <v>56.1</v>
      </c>
      <c r="AQ163" s="39">
        <v>57.6</v>
      </c>
      <c r="AR163" s="39">
        <v>59.1</v>
      </c>
      <c r="AS163" s="39">
        <v>60.3</v>
      </c>
      <c r="AT163" s="39">
        <v>61.6</v>
      </c>
      <c r="AU163" s="39">
        <v>63.2</v>
      </c>
      <c r="AV163" s="39">
        <v>64.7</v>
      </c>
      <c r="AW163" s="39">
        <v>65.8</v>
      </c>
      <c r="AX163" s="39">
        <v>66.5</v>
      </c>
      <c r="AY163" s="39">
        <v>67.5</v>
      </c>
      <c r="AZ163" s="39">
        <v>68.7</v>
      </c>
      <c r="BA163" s="39">
        <v>70.2</v>
      </c>
      <c r="BB163" s="39">
        <v>71.7</v>
      </c>
      <c r="BC163" s="39">
        <v>73</v>
      </c>
      <c r="BD163" s="39">
        <v>74.2</v>
      </c>
      <c r="BE163" s="39">
        <v>75.3</v>
      </c>
      <c r="BF163" s="39">
        <v>76.1</v>
      </c>
      <c r="BG163" s="39">
        <v>76</v>
      </c>
      <c r="BH163" s="39">
        <v>75.5</v>
      </c>
      <c r="BI163" s="39">
        <v>75.1</v>
      </c>
      <c r="BJ163" s="39">
        <v>74.4</v>
      </c>
    </row>
    <row r="164" spans="1:62" ht="17.25" thickBot="1" thickTop="1">
      <c r="A164" s="48">
        <v>5</v>
      </c>
      <c r="B164" s="56">
        <f>MATCH(D164,'[1]age5f'!$B$3:$B$176,0)</f>
        <v>51</v>
      </c>
      <c r="C164" s="57" t="str">
        <f>INDEX('[1]age5f'!$D$3:$D$176,MATCH(D164,'[1]age5f'!$B$3:$B$176,0))</f>
        <v>65_</v>
      </c>
      <c r="D164" s="53" t="s">
        <v>180</v>
      </c>
      <c r="E164" s="56">
        <f>MATCH(G164,'[3]sex'!$B$3:$B$176,0)</f>
        <v>1</v>
      </c>
      <c r="F164" s="57" t="str">
        <f>INDEX('[3]sex'!$D$3:$D$176,MATCH(G164,'[3]sex'!$B$3:$B$176,0))</f>
        <v>males</v>
      </c>
      <c r="G164" s="40" t="s">
        <v>166</v>
      </c>
      <c r="H164" s="54">
        <f>MATCH(J164,'[5]world'!$B$3:$B$346,0)</f>
        <v>40</v>
      </c>
      <c r="I164" s="27" t="str">
        <f>INDEX('[4]world'!$D$3:$D$346,MATCH(J164,'[4]world'!$B$3:$B$346,0))</f>
        <v>Fin</v>
      </c>
      <c r="J164" s="38" t="s">
        <v>133</v>
      </c>
      <c r="K164" s="39">
        <v>120.6</v>
      </c>
      <c r="L164" s="39">
        <v>123.7</v>
      </c>
      <c r="M164" s="39">
        <v>126.1</v>
      </c>
      <c r="N164" s="39">
        <v>129</v>
      </c>
      <c r="O164" s="39">
        <v>132.9</v>
      </c>
      <c r="P164" s="39">
        <v>136.6</v>
      </c>
      <c r="Q164" s="39">
        <v>140.4</v>
      </c>
      <c r="R164" s="39">
        <v>144.3</v>
      </c>
      <c r="S164" s="39">
        <v>148</v>
      </c>
      <c r="T164" s="39">
        <v>152.4</v>
      </c>
      <c r="U164" s="39">
        <v>156.9</v>
      </c>
      <c r="V164" s="39">
        <v>161.4</v>
      </c>
      <c r="W164" s="39">
        <v>167</v>
      </c>
      <c r="X164" s="39">
        <v>172.9</v>
      </c>
      <c r="Y164" s="39">
        <v>178.8</v>
      </c>
      <c r="Z164" s="39">
        <v>184.7</v>
      </c>
      <c r="AA164" s="39">
        <v>190.1</v>
      </c>
      <c r="AB164" s="39">
        <v>195.3</v>
      </c>
      <c r="AC164" s="39">
        <v>199.8</v>
      </c>
      <c r="AD164" s="39">
        <v>203.5</v>
      </c>
      <c r="AE164" s="39">
        <v>206.5</v>
      </c>
      <c r="AF164" s="39">
        <v>208.6</v>
      </c>
      <c r="AG164" s="39">
        <v>210.8</v>
      </c>
      <c r="AH164" s="39">
        <v>212.9</v>
      </c>
      <c r="AI164" s="39">
        <v>213.7</v>
      </c>
      <c r="AJ164" s="39">
        <v>215.3</v>
      </c>
      <c r="AK164" s="39">
        <v>218.9</v>
      </c>
      <c r="AL164" s="39">
        <v>222.5</v>
      </c>
      <c r="AM164" s="39">
        <v>226.5</v>
      </c>
      <c r="AN164" s="39">
        <v>231.3</v>
      </c>
      <c r="AO164" s="39">
        <v>236.6</v>
      </c>
      <c r="AP164" s="39">
        <v>242.3</v>
      </c>
      <c r="AQ164" s="39">
        <v>248.2</v>
      </c>
      <c r="AR164" s="39">
        <v>254.1</v>
      </c>
      <c r="AS164" s="39">
        <v>260.8</v>
      </c>
      <c r="AT164" s="39">
        <v>267.8</v>
      </c>
      <c r="AU164" s="39">
        <v>274.5</v>
      </c>
      <c r="AV164" s="39">
        <v>280.6</v>
      </c>
      <c r="AW164" s="39">
        <v>285.5</v>
      </c>
      <c r="AX164" s="39">
        <v>290.2</v>
      </c>
      <c r="AY164" s="39">
        <v>296</v>
      </c>
      <c r="AZ164" s="39">
        <v>302.3</v>
      </c>
      <c r="BA164" s="39">
        <v>308.9</v>
      </c>
      <c r="BB164" s="39">
        <v>316.8</v>
      </c>
      <c r="BC164" s="39">
        <v>325.9</v>
      </c>
      <c r="BD164" s="39">
        <v>333.7</v>
      </c>
      <c r="BE164" s="39">
        <v>344</v>
      </c>
      <c r="BF164" s="39">
        <v>353.3</v>
      </c>
      <c r="BG164" s="39">
        <v>360.4</v>
      </c>
      <c r="BH164" s="39">
        <v>370.3</v>
      </c>
      <c r="BI164" s="39">
        <v>383.5</v>
      </c>
      <c r="BJ164" s="39">
        <v>401.7</v>
      </c>
    </row>
    <row r="165" spans="1:62" ht="17.25" thickBot="1" thickTop="1">
      <c r="A165" s="48">
        <v>5</v>
      </c>
      <c r="B165" s="56">
        <f>MATCH(D165,'[1]age5f'!$B$3:$B$176,0)</f>
        <v>51</v>
      </c>
      <c r="C165" s="57" t="str">
        <f>INDEX('[1]age5f'!$D$3:$D$176,MATCH(D165,'[1]age5f'!$B$3:$B$176,0))</f>
        <v>65_</v>
      </c>
      <c r="D165" s="55" t="s">
        <v>180</v>
      </c>
      <c r="E165" s="56">
        <f>MATCH(G165,'[3]sex'!$B$3:$B$176,0)</f>
        <v>1</v>
      </c>
      <c r="F165" s="57" t="str">
        <f>INDEX('[3]sex'!$D$3:$D$176,MATCH(G165,'[3]sex'!$B$3:$B$176,0))</f>
        <v>males</v>
      </c>
      <c r="G165" s="40" t="s">
        <v>166</v>
      </c>
      <c r="H165" s="54">
        <f>MATCH(J165,'[5]world'!$B$3:$B$346,0)</f>
        <v>41</v>
      </c>
      <c r="I165" s="27" t="str">
        <f>INDEX('[4]world'!$D$3:$D$346,MATCH(J165,'[4]world'!$B$3:$B$346,0))</f>
        <v>FR</v>
      </c>
      <c r="J165" s="38" t="s">
        <v>134</v>
      </c>
      <c r="K165" s="39">
        <v>1969.3</v>
      </c>
      <c r="L165" s="39">
        <v>1998.2</v>
      </c>
      <c r="M165" s="39">
        <v>2050.3</v>
      </c>
      <c r="N165" s="39">
        <v>2097.2</v>
      </c>
      <c r="O165" s="39">
        <v>2145.7</v>
      </c>
      <c r="P165" s="39">
        <v>2202.5</v>
      </c>
      <c r="Q165" s="39">
        <v>2263.2</v>
      </c>
      <c r="R165" s="39">
        <v>2328.8</v>
      </c>
      <c r="S165" s="39">
        <v>2388.6</v>
      </c>
      <c r="T165" s="39">
        <v>2441.2</v>
      </c>
      <c r="U165" s="39">
        <v>2495.9</v>
      </c>
      <c r="V165" s="39">
        <v>2554</v>
      </c>
      <c r="W165" s="39">
        <v>2608.2</v>
      </c>
      <c r="X165" s="39">
        <v>2661.8</v>
      </c>
      <c r="Y165" s="39">
        <v>2715.1</v>
      </c>
      <c r="Z165" s="39">
        <v>2762.6</v>
      </c>
      <c r="AA165" s="39">
        <v>2799.5</v>
      </c>
      <c r="AB165" s="39">
        <v>2839.5</v>
      </c>
      <c r="AC165" s="39">
        <v>2884.1</v>
      </c>
      <c r="AD165" s="39">
        <v>2921.6</v>
      </c>
      <c r="AE165" s="39">
        <v>2919.5</v>
      </c>
      <c r="AF165" s="39">
        <v>2864.4</v>
      </c>
      <c r="AG165" s="39">
        <v>2801.2</v>
      </c>
      <c r="AH165" s="39">
        <v>2751.6</v>
      </c>
      <c r="AI165" s="39">
        <v>2720.8</v>
      </c>
      <c r="AJ165" s="39">
        <v>2753.4</v>
      </c>
      <c r="AK165" s="39">
        <v>2833.7</v>
      </c>
      <c r="AL165" s="39">
        <v>2909.2</v>
      </c>
      <c r="AM165" s="39">
        <v>2983</v>
      </c>
      <c r="AN165" s="39">
        <v>3055.4</v>
      </c>
      <c r="AO165" s="39">
        <v>3128</v>
      </c>
      <c r="AP165" s="39">
        <v>3203.4</v>
      </c>
      <c r="AQ165" s="39">
        <v>3278.5</v>
      </c>
      <c r="AR165" s="39">
        <v>3352.7</v>
      </c>
      <c r="AS165" s="39">
        <v>3428</v>
      </c>
      <c r="AT165" s="39">
        <v>3506.6</v>
      </c>
      <c r="AU165" s="39">
        <v>3583</v>
      </c>
      <c r="AV165" s="39">
        <v>3655.1</v>
      </c>
      <c r="AW165" s="39">
        <v>3720.4</v>
      </c>
      <c r="AX165" s="39">
        <v>3782.7</v>
      </c>
      <c r="AY165" s="39">
        <v>3845.2</v>
      </c>
      <c r="AZ165" s="39">
        <v>3904.8</v>
      </c>
      <c r="BA165" s="39">
        <v>3963.1</v>
      </c>
      <c r="BB165" s="39">
        <v>4015.4</v>
      </c>
      <c r="BC165" s="39">
        <v>4071.2</v>
      </c>
      <c r="BD165" s="39">
        <v>4123.5</v>
      </c>
      <c r="BE165" s="39">
        <v>4158.5</v>
      </c>
      <c r="BF165" s="39">
        <v>4199.2</v>
      </c>
      <c r="BG165" s="39">
        <v>4259</v>
      </c>
      <c r="BH165" s="39">
        <v>4325.4</v>
      </c>
      <c r="BI165" s="39">
        <v>4392.3</v>
      </c>
      <c r="BJ165" s="39">
        <v>4523.4</v>
      </c>
    </row>
    <row r="166" spans="1:62" ht="17.25" thickBot="1" thickTop="1">
      <c r="A166" s="48">
        <v>5</v>
      </c>
      <c r="B166" s="56">
        <f>MATCH(D166,'[1]age5f'!$B$3:$B$176,0)</f>
        <v>51</v>
      </c>
      <c r="C166" s="57" t="str">
        <f>INDEX('[1]age5f'!$D$3:$D$176,MATCH(D166,'[1]age5f'!$B$3:$B$176,0))</f>
        <v>65_</v>
      </c>
      <c r="D166" s="53" t="s">
        <v>180</v>
      </c>
      <c r="E166" s="56">
        <f>MATCH(G166,'[3]sex'!$B$3:$B$176,0)</f>
        <v>1</v>
      </c>
      <c r="F166" s="57" t="str">
        <f>INDEX('[3]sex'!$D$3:$D$176,MATCH(G166,'[3]sex'!$B$3:$B$176,0))</f>
        <v>males</v>
      </c>
      <c r="G166" s="40" t="s">
        <v>166</v>
      </c>
      <c r="H166" s="54">
        <f>MATCH(J166,'[5]world'!$B$3:$B$346,0)</f>
        <v>10</v>
      </c>
      <c r="I166" s="27" t="str">
        <f>INDEX('[4]world'!$D$3:$D$346,MATCH(J166,'[4]world'!$B$3:$B$346,0))</f>
        <v>GER</v>
      </c>
      <c r="J166" s="38" t="s">
        <v>135</v>
      </c>
      <c r="K166" s="39">
        <v>2434</v>
      </c>
      <c r="L166" s="39">
        <v>2499</v>
      </c>
      <c r="M166" s="39">
        <v>2535</v>
      </c>
      <c r="N166" s="39">
        <v>2584</v>
      </c>
      <c r="O166" s="39">
        <v>2651</v>
      </c>
      <c r="P166" s="39">
        <v>2734</v>
      </c>
      <c r="Q166" s="39">
        <v>2816</v>
      </c>
      <c r="R166" s="39">
        <v>2893</v>
      </c>
      <c r="S166" s="39">
        <v>2966</v>
      </c>
      <c r="T166" s="39">
        <v>3033</v>
      </c>
      <c r="U166" s="39">
        <v>3087</v>
      </c>
      <c r="V166" s="39">
        <v>3167</v>
      </c>
      <c r="W166" s="39">
        <v>3220</v>
      </c>
      <c r="X166" s="39">
        <v>3271</v>
      </c>
      <c r="Y166" s="39">
        <v>3315</v>
      </c>
      <c r="Z166" s="39">
        <v>3348</v>
      </c>
      <c r="AA166" s="39">
        <v>3369</v>
      </c>
      <c r="AB166" s="39">
        <v>3401</v>
      </c>
      <c r="AC166" s="39">
        <v>3431</v>
      </c>
      <c r="AD166" s="39">
        <v>3447</v>
      </c>
      <c r="AE166" s="39">
        <v>3435</v>
      </c>
      <c r="AF166" s="39">
        <v>3365</v>
      </c>
      <c r="AG166" s="39">
        <v>3268</v>
      </c>
      <c r="AH166" s="39">
        <v>3166</v>
      </c>
      <c r="AI166" s="39">
        <v>3104</v>
      </c>
      <c r="AJ166" s="39">
        <v>3108</v>
      </c>
      <c r="AK166" s="39">
        <v>3143</v>
      </c>
      <c r="AL166" s="39">
        <v>3203</v>
      </c>
      <c r="AM166" s="39">
        <v>3232</v>
      </c>
      <c r="AN166" s="39">
        <v>3251</v>
      </c>
      <c r="AO166" s="39">
        <v>3306</v>
      </c>
      <c r="AP166" s="39">
        <v>4053.5</v>
      </c>
      <c r="AQ166" s="39">
        <v>4135.9</v>
      </c>
      <c r="AR166" s="39">
        <v>4250.9</v>
      </c>
      <c r="AS166" s="39">
        <v>4383.3</v>
      </c>
      <c r="AT166" s="39">
        <v>4517.7</v>
      </c>
      <c r="AU166" s="39">
        <v>4639.8</v>
      </c>
      <c r="AV166" s="39">
        <v>4743.7</v>
      </c>
      <c r="AW166" s="39">
        <v>4842.3</v>
      </c>
      <c r="AX166" s="39">
        <v>4983.1</v>
      </c>
      <c r="AY166" s="39">
        <v>5181</v>
      </c>
      <c r="AZ166" s="39">
        <v>5398.7</v>
      </c>
      <c r="BA166" s="39">
        <v>5624.5</v>
      </c>
      <c r="BB166" s="39">
        <v>5862.9</v>
      </c>
      <c r="BC166" s="39">
        <v>6130.3</v>
      </c>
      <c r="BD166" s="39">
        <v>6414.7</v>
      </c>
      <c r="BE166" s="39">
        <v>6679.5</v>
      </c>
      <c r="BF166" s="39">
        <v>6873.8</v>
      </c>
      <c r="BG166" s="39">
        <v>7014.3</v>
      </c>
      <c r="BH166" s="39">
        <v>7141.7</v>
      </c>
      <c r="BI166" s="39">
        <v>7200.4</v>
      </c>
      <c r="BJ166" s="39">
        <v>7202</v>
      </c>
    </row>
    <row r="167" spans="1:62" ht="17.25" thickBot="1" thickTop="1">
      <c r="A167" s="48">
        <v>5</v>
      </c>
      <c r="B167" s="56">
        <f>MATCH(D167,'[1]age5f'!$B$3:$B$176,0)</f>
        <v>51</v>
      </c>
      <c r="C167" s="57" t="str">
        <f>INDEX('[1]age5f'!$D$3:$D$176,MATCH(D167,'[1]age5f'!$B$3:$B$176,0))</f>
        <v>65_</v>
      </c>
      <c r="D167" s="55" t="s">
        <v>180</v>
      </c>
      <c r="E167" s="56">
        <f>MATCH(G167,'[3]sex'!$B$3:$B$176,0)</f>
        <v>1</v>
      </c>
      <c r="F167" s="57" t="str">
        <f>INDEX('[3]sex'!$D$3:$D$176,MATCH(G167,'[3]sex'!$B$3:$B$176,0))</f>
        <v>males</v>
      </c>
      <c r="G167" s="40" t="s">
        <v>166</v>
      </c>
      <c r="H167" s="54">
        <f>MATCH(J167,'[5]world'!$B$3:$B$346,0)</f>
        <v>12</v>
      </c>
      <c r="I167" s="27" t="str">
        <f>INDEX('[4]world'!$D$3:$D$346,MATCH(J167,'[4]world'!$B$3:$B$346,0))</f>
        <v>GR</v>
      </c>
      <c r="J167" s="38" t="s">
        <v>136</v>
      </c>
      <c r="K167" s="39">
        <v>290</v>
      </c>
      <c r="L167" s="39">
        <v>304.7</v>
      </c>
      <c r="M167" s="39">
        <v>312.6</v>
      </c>
      <c r="N167" s="39">
        <v>320.8</v>
      </c>
      <c r="O167" s="39">
        <v>328.3</v>
      </c>
      <c r="P167" s="39">
        <v>335.9</v>
      </c>
      <c r="Q167" s="39">
        <v>345.6</v>
      </c>
      <c r="R167" s="39">
        <v>355.9</v>
      </c>
      <c r="S167" s="39">
        <v>366.2</v>
      </c>
      <c r="T167" s="39">
        <v>384.1</v>
      </c>
      <c r="U167" s="39">
        <v>427.4</v>
      </c>
      <c r="V167" s="39">
        <v>433.8</v>
      </c>
      <c r="W167" s="39">
        <v>448.1</v>
      </c>
      <c r="X167" s="39">
        <v>462.5</v>
      </c>
      <c r="Y167" s="39">
        <v>477.3</v>
      </c>
      <c r="Z167" s="39">
        <v>492.2</v>
      </c>
      <c r="AA167" s="39">
        <v>508.2</v>
      </c>
      <c r="AB167" s="39">
        <v>523.9</v>
      </c>
      <c r="AC167" s="39">
        <v>540</v>
      </c>
      <c r="AD167" s="39">
        <v>554.8</v>
      </c>
      <c r="AE167" s="39">
        <v>563.8</v>
      </c>
      <c r="AF167" s="39">
        <v>570.8</v>
      </c>
      <c r="AG167" s="39">
        <v>576.1</v>
      </c>
      <c r="AH167" s="39">
        <v>577.4</v>
      </c>
      <c r="AI167" s="39">
        <v>578.3</v>
      </c>
      <c r="AJ167" s="39">
        <v>579.6</v>
      </c>
      <c r="AK167" s="39">
        <v>582.7</v>
      </c>
      <c r="AL167" s="39">
        <v>588.5</v>
      </c>
      <c r="AM167" s="39">
        <v>595.8</v>
      </c>
      <c r="AN167" s="39">
        <v>605.3</v>
      </c>
      <c r="AO167" s="39">
        <v>615.2</v>
      </c>
      <c r="AP167" s="39">
        <v>631.1</v>
      </c>
      <c r="AQ167" s="39">
        <v>653.6</v>
      </c>
      <c r="AR167" s="39">
        <v>674.4</v>
      </c>
      <c r="AS167" s="39">
        <v>694</v>
      </c>
      <c r="AT167" s="39">
        <v>714</v>
      </c>
      <c r="AU167" s="39">
        <v>733.9</v>
      </c>
      <c r="AV167" s="39">
        <v>754</v>
      </c>
      <c r="AW167" s="39">
        <v>773.7</v>
      </c>
      <c r="AX167" s="39">
        <v>793</v>
      </c>
      <c r="AY167" s="39">
        <v>812.2</v>
      </c>
      <c r="AZ167" s="39">
        <v>832.5</v>
      </c>
      <c r="BA167" s="39">
        <v>852.6</v>
      </c>
      <c r="BB167" s="39">
        <v>870.3</v>
      </c>
      <c r="BC167" s="39">
        <v>886.3</v>
      </c>
      <c r="BD167" s="39">
        <v>904.5</v>
      </c>
      <c r="BE167" s="39">
        <v>917</v>
      </c>
      <c r="BF167" s="39">
        <v>921.8</v>
      </c>
      <c r="BG167" s="39">
        <v>926.6</v>
      </c>
      <c r="BH167" s="39">
        <v>936.4</v>
      </c>
      <c r="BI167" s="39">
        <v>952.7</v>
      </c>
      <c r="BJ167" s="39">
        <v>954.1</v>
      </c>
    </row>
    <row r="168" spans="1:62" ht="17.25" thickBot="1" thickTop="1">
      <c r="A168" s="48">
        <v>5</v>
      </c>
      <c r="B168" s="56">
        <f>MATCH(D168,'[1]age5f'!$B$3:$B$176,0)</f>
        <v>51</v>
      </c>
      <c r="C168" s="57" t="str">
        <f>INDEX('[1]age5f'!$D$3:$D$176,MATCH(D168,'[1]age5f'!$B$3:$B$176,0))</f>
        <v>65_</v>
      </c>
      <c r="D168" s="53" t="s">
        <v>180</v>
      </c>
      <c r="E168" s="56">
        <f>MATCH(G168,'[3]sex'!$B$3:$B$176,0)</f>
        <v>1</v>
      </c>
      <c r="F168" s="57" t="str">
        <f>INDEX('[3]sex'!$D$3:$D$176,MATCH(G168,'[3]sex'!$B$3:$B$176,0))</f>
        <v>males</v>
      </c>
      <c r="G168" s="40" t="s">
        <v>166</v>
      </c>
      <c r="H168" s="54">
        <f>MATCH(J168,'[5]world'!$B$3:$B$346,0)</f>
        <v>9</v>
      </c>
      <c r="I168" s="27" t="str">
        <f>INDEX('[4]world'!$D$3:$D$346,MATCH(J168,'[4]world'!$B$3:$B$346,0))</f>
        <v>HUN</v>
      </c>
      <c r="J168" s="38" t="s">
        <v>137</v>
      </c>
      <c r="K168" s="39">
        <v>376.9</v>
      </c>
      <c r="L168" s="39">
        <v>386.5</v>
      </c>
      <c r="M168" s="39">
        <v>396.2</v>
      </c>
      <c r="N168" s="39">
        <v>407.8</v>
      </c>
      <c r="O168" s="39">
        <v>422.2</v>
      </c>
      <c r="P168" s="39">
        <v>436.4</v>
      </c>
      <c r="Q168" s="39">
        <v>451</v>
      </c>
      <c r="R168" s="39">
        <v>465.8</v>
      </c>
      <c r="S168" s="39">
        <v>478.4</v>
      </c>
      <c r="T168" s="39">
        <v>488.3</v>
      </c>
      <c r="U168" s="39">
        <v>496.4</v>
      </c>
      <c r="V168" s="39">
        <v>504.4</v>
      </c>
      <c r="W168" s="39">
        <v>514.3</v>
      </c>
      <c r="X168" s="39">
        <v>525.4</v>
      </c>
      <c r="Y168" s="39">
        <v>536.9</v>
      </c>
      <c r="Z168" s="39">
        <v>548</v>
      </c>
      <c r="AA168" s="39">
        <v>557.5</v>
      </c>
      <c r="AB168" s="39">
        <v>566.6</v>
      </c>
      <c r="AC168" s="39">
        <v>573.9</v>
      </c>
      <c r="AD168" s="39">
        <v>581.8</v>
      </c>
      <c r="AE168" s="39">
        <v>580.6</v>
      </c>
      <c r="AF168" s="39">
        <v>563.4</v>
      </c>
      <c r="AG168" s="39">
        <v>542.1</v>
      </c>
      <c r="AH168" s="39">
        <v>520.5</v>
      </c>
      <c r="AI168" s="39">
        <v>509</v>
      </c>
      <c r="AJ168" s="39">
        <v>510.4</v>
      </c>
      <c r="AK168" s="39">
        <v>515.5</v>
      </c>
      <c r="AL168" s="39">
        <v>522.1</v>
      </c>
      <c r="AM168" s="39">
        <v>529.6</v>
      </c>
      <c r="AN168" s="39">
        <v>530.6</v>
      </c>
      <c r="AO168" s="39">
        <v>531</v>
      </c>
      <c r="AP168" s="39">
        <v>537.2</v>
      </c>
      <c r="AQ168" s="39">
        <v>541.2</v>
      </c>
      <c r="AR168" s="39">
        <v>544.3</v>
      </c>
      <c r="AS168" s="39">
        <v>548.4</v>
      </c>
      <c r="AT168" s="39">
        <v>554</v>
      </c>
      <c r="AU168" s="39">
        <v>558.8</v>
      </c>
      <c r="AV168" s="39">
        <v>562.6</v>
      </c>
      <c r="AW168" s="39">
        <v>566.7</v>
      </c>
      <c r="AX168" s="39">
        <v>569.7</v>
      </c>
      <c r="AY168" s="39">
        <v>572.5</v>
      </c>
      <c r="AZ168" s="39">
        <v>574</v>
      </c>
      <c r="BA168" s="39">
        <v>573.9</v>
      </c>
      <c r="BB168" s="39">
        <v>574.2</v>
      </c>
      <c r="BC168" s="39">
        <v>575.7</v>
      </c>
      <c r="BD168" s="39">
        <v>578.9</v>
      </c>
      <c r="BE168" s="39">
        <v>583.5</v>
      </c>
      <c r="BF168" s="39">
        <v>589.4</v>
      </c>
      <c r="BG168" s="39">
        <v>596</v>
      </c>
      <c r="BH168" s="39">
        <v>603.8</v>
      </c>
      <c r="BI168" s="39">
        <v>609.9</v>
      </c>
      <c r="BJ168" s="39">
        <v>621.3</v>
      </c>
    </row>
    <row r="169" spans="1:62" ht="17.25" thickBot="1" thickTop="1">
      <c r="A169" s="48">
        <v>5</v>
      </c>
      <c r="B169" s="56">
        <f>MATCH(D169,'[1]age5f'!$B$3:$B$176,0)</f>
        <v>51</v>
      </c>
      <c r="C169" s="57" t="str">
        <f>INDEX('[1]age5f'!$D$3:$D$176,MATCH(D169,'[1]age5f'!$B$3:$B$176,0))</f>
        <v>65_</v>
      </c>
      <c r="D169" s="55" t="s">
        <v>180</v>
      </c>
      <c r="E169" s="56">
        <f>MATCH(G169,'[3]sex'!$B$3:$B$176,0)</f>
        <v>1</v>
      </c>
      <c r="F169" s="57" t="str">
        <f>INDEX('[3]sex'!$D$3:$D$176,MATCH(G169,'[3]sex'!$B$3:$B$176,0))</f>
        <v>males</v>
      </c>
      <c r="G169" s="40" t="s">
        <v>166</v>
      </c>
      <c r="H169" s="54">
        <f>MATCH(J169,'[5]world'!$B$3:$B$346,0)</f>
        <v>62</v>
      </c>
      <c r="I169" s="27" t="str">
        <f>INDEX('[4]world'!$D$3:$D$346,MATCH(J169,'[4]world'!$B$3:$B$346,0))</f>
        <v>ISL</v>
      </c>
      <c r="J169" s="38" t="s">
        <v>138</v>
      </c>
      <c r="K169" s="39">
        <v>6.4</v>
      </c>
      <c r="L169" s="39">
        <v>6.6</v>
      </c>
      <c r="M169" s="39">
        <v>6.8</v>
      </c>
      <c r="N169" s="39">
        <v>7.1</v>
      </c>
      <c r="O169" s="39">
        <v>7.2</v>
      </c>
      <c r="P169" s="39">
        <v>7.4</v>
      </c>
      <c r="Q169" s="39">
        <v>7.6</v>
      </c>
      <c r="R169" s="39">
        <v>7.7</v>
      </c>
      <c r="S169" s="39">
        <v>7.9</v>
      </c>
      <c r="T169" s="39">
        <v>8.1</v>
      </c>
      <c r="U169" s="39">
        <v>8.3</v>
      </c>
      <c r="V169" s="39">
        <v>8.4</v>
      </c>
      <c r="W169" s="39">
        <v>8.6</v>
      </c>
      <c r="X169" s="39">
        <v>8.7</v>
      </c>
      <c r="Y169" s="39">
        <v>8.9</v>
      </c>
      <c r="Z169" s="39">
        <v>9.1</v>
      </c>
      <c r="AA169" s="39">
        <v>9.3</v>
      </c>
      <c r="AB169" s="39">
        <v>9.5</v>
      </c>
      <c r="AC169" s="39">
        <v>9.7</v>
      </c>
      <c r="AD169" s="39">
        <v>9.9</v>
      </c>
      <c r="AE169" s="39">
        <v>10.1</v>
      </c>
      <c r="AF169" s="39">
        <v>10.2</v>
      </c>
      <c r="AG169" s="39">
        <v>10.4</v>
      </c>
      <c r="AH169" s="39">
        <v>10.5</v>
      </c>
      <c r="AI169" s="39">
        <v>10.7</v>
      </c>
      <c r="AJ169" s="39">
        <v>10.9</v>
      </c>
      <c r="AK169" s="39">
        <v>11.2</v>
      </c>
      <c r="AL169" s="39">
        <v>11.4</v>
      </c>
      <c r="AM169" s="39">
        <v>11.6</v>
      </c>
      <c r="AN169" s="39">
        <v>11.8</v>
      </c>
      <c r="AO169" s="39">
        <v>12.1</v>
      </c>
      <c r="AP169" s="39">
        <v>12.3</v>
      </c>
      <c r="AQ169" s="39">
        <v>12.6</v>
      </c>
      <c r="AR169" s="39">
        <v>12.9</v>
      </c>
      <c r="AS169" s="39">
        <v>13.2</v>
      </c>
      <c r="AT169" s="39">
        <v>13.5</v>
      </c>
      <c r="AU169" s="39">
        <v>13.8</v>
      </c>
      <c r="AV169" s="39">
        <v>14</v>
      </c>
      <c r="AW169" s="39">
        <v>14.2</v>
      </c>
      <c r="AX169" s="39">
        <v>14.4</v>
      </c>
      <c r="AY169" s="39">
        <v>14.7</v>
      </c>
      <c r="AZ169" s="39">
        <v>14.9</v>
      </c>
      <c r="BA169" s="39">
        <v>15.1</v>
      </c>
      <c r="BB169" s="39">
        <v>15.3</v>
      </c>
      <c r="BC169" s="39">
        <v>15.5</v>
      </c>
      <c r="BD169" s="39">
        <v>15.7</v>
      </c>
      <c r="BE169" s="39">
        <v>16</v>
      </c>
      <c r="BF169" s="39">
        <v>16.3</v>
      </c>
      <c r="BG169" s="39">
        <v>16.7</v>
      </c>
      <c r="BH169" s="39">
        <v>17.2</v>
      </c>
      <c r="BI169" s="39">
        <v>17.7</v>
      </c>
      <c r="BJ169" s="39">
        <v>17.9</v>
      </c>
    </row>
    <row r="170" spans="1:62" ht="17.25" thickBot="1" thickTop="1">
      <c r="A170" s="48">
        <v>5</v>
      </c>
      <c r="B170" s="56">
        <f>MATCH(D170,'[1]age5f'!$B$3:$B$176,0)</f>
        <v>51</v>
      </c>
      <c r="C170" s="57" t="str">
        <f>INDEX('[1]age5f'!$D$3:$D$176,MATCH(D170,'[1]age5f'!$B$3:$B$176,0))</f>
        <v>65_</v>
      </c>
      <c r="D170" s="53" t="s">
        <v>180</v>
      </c>
      <c r="E170" s="56">
        <f>MATCH(G170,'[3]sex'!$B$3:$B$176,0)</f>
        <v>1</v>
      </c>
      <c r="F170" s="57" t="str">
        <f>INDEX('[3]sex'!$D$3:$D$176,MATCH(G170,'[3]sex'!$B$3:$B$176,0))</f>
        <v>males</v>
      </c>
      <c r="G170" s="40" t="s">
        <v>166</v>
      </c>
      <c r="H170" s="54">
        <f>MATCH(J170,'[5]world'!$B$3:$B$346,0)</f>
        <v>14</v>
      </c>
      <c r="I170" s="27" t="str">
        <f>INDEX('[4]world'!$D$3:$D$346,MATCH(J170,'[4]world'!$B$3:$B$346,0))</f>
        <v>IR</v>
      </c>
      <c r="J170" s="38" t="s">
        <v>139</v>
      </c>
      <c r="K170" s="39">
        <v>150.5</v>
      </c>
      <c r="L170" s="39">
        <v>149.7</v>
      </c>
      <c r="M170" s="39">
        <v>149.8</v>
      </c>
      <c r="N170" s="39">
        <v>150.2</v>
      </c>
      <c r="O170" s="39">
        <v>150.3</v>
      </c>
      <c r="P170" s="39">
        <v>150.2</v>
      </c>
      <c r="Q170" s="39">
        <v>150</v>
      </c>
      <c r="R170" s="39">
        <v>150.1</v>
      </c>
      <c r="S170" s="39">
        <v>150.3</v>
      </c>
      <c r="T170" s="39">
        <v>150.5</v>
      </c>
      <c r="U170" s="39">
        <v>150.8</v>
      </c>
      <c r="V170" s="39">
        <v>151.3</v>
      </c>
      <c r="W170" s="39">
        <v>152.7</v>
      </c>
      <c r="X170" s="39">
        <v>154.3</v>
      </c>
      <c r="Y170" s="39">
        <v>156</v>
      </c>
      <c r="Z170" s="39">
        <v>157.7</v>
      </c>
      <c r="AA170" s="39">
        <v>159.3</v>
      </c>
      <c r="AB170" s="39">
        <v>160.6</v>
      </c>
      <c r="AC170" s="39">
        <v>161.9</v>
      </c>
      <c r="AD170" s="39">
        <v>163.1</v>
      </c>
      <c r="AE170" s="39">
        <v>164.2</v>
      </c>
      <c r="AF170" s="39">
        <v>165.1</v>
      </c>
      <c r="AG170" s="39">
        <v>165.5</v>
      </c>
      <c r="AH170" s="39">
        <v>165.7</v>
      </c>
      <c r="AI170" s="39">
        <v>167.1</v>
      </c>
      <c r="AJ170" s="39">
        <v>168.6</v>
      </c>
      <c r="AK170" s="39">
        <v>169.2</v>
      </c>
      <c r="AL170" s="39">
        <v>170.3</v>
      </c>
      <c r="AM170" s="39">
        <v>171.7</v>
      </c>
      <c r="AN170" s="39">
        <v>172.8</v>
      </c>
      <c r="AO170" s="39">
        <v>173.4</v>
      </c>
      <c r="AP170" s="39">
        <v>174</v>
      </c>
      <c r="AQ170" s="39">
        <v>174.7</v>
      </c>
      <c r="AR170" s="39">
        <v>175.2</v>
      </c>
      <c r="AS170" s="39">
        <v>175.6</v>
      </c>
      <c r="AT170" s="39">
        <v>176.5</v>
      </c>
      <c r="AU170" s="39">
        <v>177.7</v>
      </c>
      <c r="AV170" s="39">
        <v>179.2</v>
      </c>
      <c r="AW170" s="39">
        <v>180.7</v>
      </c>
      <c r="AX170" s="39">
        <v>182.1</v>
      </c>
      <c r="AY170" s="39">
        <v>184.1</v>
      </c>
      <c r="AZ170" s="39">
        <v>186.9</v>
      </c>
      <c r="BA170" s="39">
        <v>190</v>
      </c>
      <c r="BB170" s="39">
        <v>193.6</v>
      </c>
      <c r="BC170" s="39">
        <v>198.1</v>
      </c>
      <c r="BD170" s="39">
        <v>202.2</v>
      </c>
      <c r="BE170" s="39">
        <v>205.9</v>
      </c>
      <c r="BF170" s="39">
        <v>210.6</v>
      </c>
      <c r="BG170" s="39">
        <v>216.6</v>
      </c>
      <c r="BH170" s="39">
        <v>223.7</v>
      </c>
      <c r="BI170" s="39">
        <v>231.1</v>
      </c>
      <c r="BJ170" s="39">
        <v>240.8</v>
      </c>
    </row>
    <row r="171" spans="1:62" ht="17.25" thickBot="1" thickTop="1">
      <c r="A171" s="48">
        <v>5</v>
      </c>
      <c r="B171" s="56">
        <f>MATCH(D171,'[1]age5f'!$B$3:$B$176,0)</f>
        <v>51</v>
      </c>
      <c r="C171" s="57" t="str">
        <f>INDEX('[1]age5f'!$D$3:$D$176,MATCH(D171,'[1]age5f'!$B$3:$B$176,0))</f>
        <v>65_</v>
      </c>
      <c r="D171" s="55" t="s">
        <v>180</v>
      </c>
      <c r="E171" s="56">
        <f>MATCH(G171,'[3]sex'!$B$3:$B$176,0)</f>
        <v>1</v>
      </c>
      <c r="F171" s="57" t="str">
        <f>INDEX('[3]sex'!$D$3:$D$176,MATCH(G171,'[3]sex'!$B$3:$B$176,0))</f>
        <v>males</v>
      </c>
      <c r="G171" s="40" t="s">
        <v>166</v>
      </c>
      <c r="H171" s="54">
        <f>MATCH(J171,'[5]world'!$B$3:$B$346,0)</f>
        <v>188</v>
      </c>
      <c r="I171" s="27" t="str">
        <f>INDEX('[4]world'!$D$3:$D$346,MATCH(J171,'[4]world'!$B$3:$B$346,0))</f>
        <v>Isr</v>
      </c>
      <c r="J171" s="38" t="s">
        <v>140</v>
      </c>
      <c r="K171" s="39">
        <v>50.7</v>
      </c>
      <c r="L171" s="39">
        <v>56.4</v>
      </c>
      <c r="M171" s="39">
        <v>60.3</v>
      </c>
      <c r="N171" s="39">
        <v>64.8</v>
      </c>
      <c r="O171" s="39">
        <v>69.1</v>
      </c>
      <c r="P171" s="39">
        <v>76.8</v>
      </c>
      <c r="Q171" s="39">
        <v>80.1</v>
      </c>
      <c r="R171" s="39">
        <v>83.6</v>
      </c>
      <c r="S171" s="39">
        <v>87.6</v>
      </c>
      <c r="T171" s="39">
        <v>92</v>
      </c>
      <c r="U171" s="39">
        <v>97.2</v>
      </c>
      <c r="V171" s="39">
        <v>103.1</v>
      </c>
      <c r="W171" s="39">
        <v>114.3</v>
      </c>
      <c r="X171" s="39">
        <v>117.9</v>
      </c>
      <c r="Y171" s="39">
        <v>124.4</v>
      </c>
      <c r="Z171" s="39">
        <v>130.9</v>
      </c>
      <c r="AA171" s="39">
        <v>137.2</v>
      </c>
      <c r="AB171" s="39">
        <v>142.6</v>
      </c>
      <c r="AC171" s="39">
        <v>147.6</v>
      </c>
      <c r="AD171" s="39">
        <v>153.4</v>
      </c>
      <c r="AE171" s="39">
        <v>157.9</v>
      </c>
      <c r="AF171" s="39">
        <v>159.5</v>
      </c>
      <c r="AG171" s="39">
        <v>159.4</v>
      </c>
      <c r="AH171" s="39">
        <v>159.6</v>
      </c>
      <c r="AI171" s="39">
        <v>170</v>
      </c>
      <c r="AJ171" s="39">
        <v>172.9</v>
      </c>
      <c r="AK171" s="39">
        <v>176.4</v>
      </c>
      <c r="AL171" s="39">
        <v>179.5</v>
      </c>
      <c r="AM171" s="39">
        <v>182.2</v>
      </c>
      <c r="AN171" s="39">
        <v>185</v>
      </c>
      <c r="AO171" s="39">
        <v>190.8</v>
      </c>
      <c r="AP171" s="39">
        <v>203</v>
      </c>
      <c r="AQ171" s="39">
        <v>209.9</v>
      </c>
      <c r="AR171" s="39">
        <v>215.6</v>
      </c>
      <c r="AS171" s="39">
        <v>221.4</v>
      </c>
      <c r="AT171" s="39">
        <v>227.3</v>
      </c>
      <c r="AU171" s="39">
        <v>241.6</v>
      </c>
      <c r="AV171" s="39">
        <v>246.8</v>
      </c>
      <c r="AW171" s="39">
        <v>251.4</v>
      </c>
      <c r="AX171" s="39">
        <v>256.1</v>
      </c>
      <c r="AY171" s="39">
        <v>261.9</v>
      </c>
      <c r="AZ171" s="39">
        <v>268.3</v>
      </c>
      <c r="BA171" s="39">
        <v>275.3</v>
      </c>
      <c r="BB171" s="39">
        <v>282</v>
      </c>
      <c r="BC171" s="39">
        <v>287.8</v>
      </c>
      <c r="BD171" s="39">
        <v>293.1</v>
      </c>
      <c r="BE171" s="39">
        <v>298.1</v>
      </c>
      <c r="BF171" s="39">
        <v>301.8</v>
      </c>
      <c r="BG171" s="39">
        <v>305.1</v>
      </c>
      <c r="BH171" s="39">
        <v>316.8</v>
      </c>
      <c r="BI171" s="39">
        <v>326</v>
      </c>
      <c r="BJ171" s="39">
        <v>338.2</v>
      </c>
    </row>
    <row r="172" spans="1:62" ht="17.25" thickBot="1" thickTop="1">
      <c r="A172" s="48">
        <v>5</v>
      </c>
      <c r="B172" s="56">
        <f>MATCH(D172,'[1]age5f'!$B$3:$B$176,0)</f>
        <v>51</v>
      </c>
      <c r="C172" s="57" t="str">
        <f>INDEX('[1]age5f'!$D$3:$D$176,MATCH(D172,'[1]age5f'!$B$3:$B$176,0))</f>
        <v>65_</v>
      </c>
      <c r="D172" s="53" t="s">
        <v>180</v>
      </c>
      <c r="E172" s="56">
        <f>MATCH(G172,'[3]sex'!$B$3:$B$176,0)</f>
        <v>1</v>
      </c>
      <c r="F172" s="57" t="str">
        <f>INDEX('[3]sex'!$D$3:$D$176,MATCH(G172,'[3]sex'!$B$3:$B$176,0))</f>
        <v>males</v>
      </c>
      <c r="G172" s="40" t="s">
        <v>166</v>
      </c>
      <c r="H172" s="54">
        <f>MATCH(J172,'[5]world'!$B$3:$B$346,0)</f>
        <v>16</v>
      </c>
      <c r="I172" s="27" t="str">
        <f>INDEX('[4]world'!$D$3:$D$346,MATCH(J172,'[4]world'!$B$3:$B$346,0))</f>
        <v>IT</v>
      </c>
      <c r="J172" s="38" t="s">
        <v>141</v>
      </c>
      <c r="K172" s="39">
        <v>2002.4</v>
      </c>
      <c r="L172" s="39">
        <v>2033</v>
      </c>
      <c r="M172" s="39">
        <v>2067.9</v>
      </c>
      <c r="N172" s="39">
        <v>2094.8</v>
      </c>
      <c r="O172" s="39">
        <v>2128.8</v>
      </c>
      <c r="P172" s="39">
        <v>2174.1</v>
      </c>
      <c r="Q172" s="39">
        <v>2224.9</v>
      </c>
      <c r="R172" s="39">
        <v>2281</v>
      </c>
      <c r="S172" s="39">
        <v>2332.2</v>
      </c>
      <c r="T172" s="39">
        <v>2383.3</v>
      </c>
      <c r="U172" s="39">
        <v>2447.3</v>
      </c>
      <c r="V172" s="39">
        <v>2520.6</v>
      </c>
      <c r="W172" s="39">
        <v>2589.2</v>
      </c>
      <c r="X172" s="39">
        <v>2652.7</v>
      </c>
      <c r="Y172" s="39">
        <v>2718.6</v>
      </c>
      <c r="Z172" s="39">
        <v>2783</v>
      </c>
      <c r="AA172" s="39">
        <v>2840.7</v>
      </c>
      <c r="AB172" s="39">
        <v>2897.9</v>
      </c>
      <c r="AC172" s="39">
        <v>2959.3</v>
      </c>
      <c r="AD172" s="39">
        <v>3015.4</v>
      </c>
      <c r="AE172" s="39">
        <v>3058.3</v>
      </c>
      <c r="AF172" s="39">
        <v>3068.5</v>
      </c>
      <c r="AG172" s="39">
        <v>3041.2</v>
      </c>
      <c r="AH172" s="39">
        <v>2990.1</v>
      </c>
      <c r="AI172" s="39">
        <v>2955.5</v>
      </c>
      <c r="AJ172" s="39">
        <v>2991.7</v>
      </c>
      <c r="AK172" s="39">
        <v>3071.7</v>
      </c>
      <c r="AL172" s="39">
        <v>3153.9</v>
      </c>
      <c r="AM172" s="39">
        <v>3242.9</v>
      </c>
      <c r="AN172" s="39">
        <v>3337.2</v>
      </c>
      <c r="AO172" s="39">
        <v>3432</v>
      </c>
      <c r="AP172" s="39">
        <v>3528.8</v>
      </c>
      <c r="AQ172" s="39">
        <v>3623</v>
      </c>
      <c r="AR172" s="39">
        <v>3708.9</v>
      </c>
      <c r="AS172" s="39">
        <v>3789.8</v>
      </c>
      <c r="AT172" s="39">
        <v>3879.8</v>
      </c>
      <c r="AU172" s="39">
        <v>3972</v>
      </c>
      <c r="AV172" s="39">
        <v>4050.6</v>
      </c>
      <c r="AW172" s="39">
        <v>4123.5</v>
      </c>
      <c r="AX172" s="39">
        <v>4197</v>
      </c>
      <c r="AY172" s="39">
        <v>4276.7</v>
      </c>
      <c r="AZ172" s="39">
        <v>4345.9</v>
      </c>
      <c r="BA172" s="39">
        <v>4429.8</v>
      </c>
      <c r="BB172" s="39">
        <v>4541.6</v>
      </c>
      <c r="BC172" s="39">
        <v>4656.9</v>
      </c>
      <c r="BD172" s="39">
        <v>4769.6</v>
      </c>
      <c r="BE172" s="39">
        <v>4871.3</v>
      </c>
      <c r="BF172" s="39">
        <v>4960.2</v>
      </c>
      <c r="BG172" s="39">
        <v>5036</v>
      </c>
      <c r="BH172" s="39">
        <v>5105.3</v>
      </c>
      <c r="BI172" s="39">
        <v>5164.7</v>
      </c>
      <c r="BJ172" s="39">
        <v>5150.6</v>
      </c>
    </row>
    <row r="173" spans="1:62" ht="17.25" thickBot="1" thickTop="1">
      <c r="A173" s="48">
        <v>5</v>
      </c>
      <c r="B173" s="56">
        <f>MATCH(D173,'[1]age5f'!$B$3:$B$176,0)</f>
        <v>51</v>
      </c>
      <c r="C173" s="57" t="str">
        <f>INDEX('[1]age5f'!$D$3:$D$176,MATCH(D173,'[1]age5f'!$B$3:$B$176,0))</f>
        <v>65_</v>
      </c>
      <c r="D173" s="55" t="s">
        <v>180</v>
      </c>
      <c r="E173" s="56">
        <f>MATCH(G173,'[3]sex'!$B$3:$B$176,0)</f>
        <v>1</v>
      </c>
      <c r="F173" s="57" t="str">
        <f>INDEX('[3]sex'!$D$3:$D$176,MATCH(G173,'[3]sex'!$B$3:$B$176,0))</f>
        <v>males</v>
      </c>
      <c r="G173" s="40" t="s">
        <v>166</v>
      </c>
      <c r="H173" s="54">
        <f>MATCH(J173,'[5]world'!$B$3:$B$346,0)</f>
        <v>49</v>
      </c>
      <c r="I173" s="27" t="str">
        <f>INDEX('[4]world'!$D$3:$D$346,MATCH(J173,'[4]world'!$B$3:$B$346,0))</f>
        <v>Jap</v>
      </c>
      <c r="J173" s="38" t="s">
        <v>142</v>
      </c>
      <c r="K173" s="39">
        <v>2323</v>
      </c>
      <c r="L173" s="39">
        <v>2395</v>
      </c>
      <c r="M173" s="39">
        <v>2461</v>
      </c>
      <c r="N173" s="39">
        <v>2552</v>
      </c>
      <c r="O173" s="39">
        <v>2636</v>
      </c>
      <c r="P173" s="39">
        <v>2721</v>
      </c>
      <c r="Q173" s="39">
        <v>2831</v>
      </c>
      <c r="R173" s="39">
        <v>2942</v>
      </c>
      <c r="S173" s="39">
        <v>3044</v>
      </c>
      <c r="T173" s="39">
        <v>3134</v>
      </c>
      <c r="U173" s="39">
        <v>3223</v>
      </c>
      <c r="V173" s="39">
        <v>3301</v>
      </c>
      <c r="W173" s="39">
        <v>3445</v>
      </c>
      <c r="X173" s="39">
        <v>3560</v>
      </c>
      <c r="Y173" s="39">
        <v>3675</v>
      </c>
      <c r="Z173" s="39">
        <v>3841</v>
      </c>
      <c r="AA173" s="39">
        <v>3966</v>
      </c>
      <c r="AB173" s="39">
        <v>4102</v>
      </c>
      <c r="AC173" s="39">
        <v>4238</v>
      </c>
      <c r="AD173" s="39">
        <v>4384</v>
      </c>
      <c r="AE173" s="39">
        <v>4503</v>
      </c>
      <c r="AF173" s="39">
        <v>4629</v>
      </c>
      <c r="AG173" s="39">
        <v>4745</v>
      </c>
      <c r="AH173" s="39">
        <v>4851</v>
      </c>
      <c r="AI173" s="39">
        <v>4937</v>
      </c>
      <c r="AJ173" s="39">
        <v>5102</v>
      </c>
      <c r="AK173" s="39">
        <v>5222</v>
      </c>
      <c r="AL173" s="39">
        <v>5368</v>
      </c>
      <c r="AM173" s="39">
        <v>5525</v>
      </c>
      <c r="AN173" s="39">
        <v>5737</v>
      </c>
      <c r="AO173" s="39">
        <v>6008</v>
      </c>
      <c r="AP173" s="39">
        <v>6297</v>
      </c>
      <c r="AQ173" s="39">
        <v>6594</v>
      </c>
      <c r="AR173" s="39">
        <v>6893</v>
      </c>
      <c r="AS173" s="39">
        <v>7202</v>
      </c>
      <c r="AT173" s="39">
        <v>7514</v>
      </c>
      <c r="AU173" s="39">
        <v>7847</v>
      </c>
      <c r="AV173" s="39">
        <v>8183</v>
      </c>
      <c r="AW173" s="39">
        <v>8515</v>
      </c>
      <c r="AX173" s="39">
        <v>8816</v>
      </c>
      <c r="AY173" s="39">
        <v>9242</v>
      </c>
      <c r="AZ173" s="39">
        <v>9617</v>
      </c>
      <c r="BA173" s="39">
        <v>9956</v>
      </c>
      <c r="BB173" s="39">
        <v>10259</v>
      </c>
      <c r="BC173" s="39">
        <v>10505</v>
      </c>
      <c r="BD173" s="39">
        <v>10922</v>
      </c>
      <c r="BE173" s="39">
        <v>11310</v>
      </c>
      <c r="BF173" s="39">
        <v>11703</v>
      </c>
      <c r="BG173" s="39">
        <v>12044</v>
      </c>
      <c r="BH173" s="39">
        <v>12399</v>
      </c>
      <c r="BI173" s="39">
        <v>12470.4</v>
      </c>
      <c r="BJ173" s="39">
        <v>12681</v>
      </c>
    </row>
    <row r="174" spans="1:62" ht="17.25" thickBot="1" thickTop="1">
      <c r="A174" s="48">
        <v>5</v>
      </c>
      <c r="B174" s="56">
        <f>MATCH(D174,'[1]age5f'!$B$3:$B$176,0)</f>
        <v>51</v>
      </c>
      <c r="C174" s="57" t="str">
        <f>INDEX('[1]age5f'!$D$3:$D$176,MATCH(D174,'[1]age5f'!$B$3:$B$176,0))</f>
        <v>65_</v>
      </c>
      <c r="D174" s="53" t="s">
        <v>180</v>
      </c>
      <c r="E174" s="56">
        <f>MATCH(G174,'[3]sex'!$B$3:$B$176,0)</f>
        <v>1</v>
      </c>
      <c r="F174" s="57" t="str">
        <f>INDEX('[3]sex'!$D$3:$D$176,MATCH(G174,'[3]sex'!$B$3:$B$176,0))</f>
        <v>males</v>
      </c>
      <c r="G174" s="40" t="s">
        <v>166</v>
      </c>
      <c r="H174" s="54">
        <f>MATCH(J174,'[5]world'!$B$3:$B$346,0)</f>
        <v>19</v>
      </c>
      <c r="I174" s="27" t="str">
        <f>INDEX('[4]world'!$D$3:$D$346,MATCH(J174,'[4]world'!$B$3:$B$346,0))</f>
        <v>KR</v>
      </c>
      <c r="J174" s="38" t="s">
        <v>161</v>
      </c>
      <c r="K174" s="39">
        <v>288.8</v>
      </c>
      <c r="L174" s="39">
        <v>296.8</v>
      </c>
      <c r="M174" s="39">
        <v>308.3</v>
      </c>
      <c r="N174" s="39">
        <v>320.9</v>
      </c>
      <c r="O174" s="39">
        <v>331.9</v>
      </c>
      <c r="P174" s="39">
        <v>353.4</v>
      </c>
      <c r="Q174" s="39">
        <v>372.1</v>
      </c>
      <c r="R174" s="39">
        <v>380.5</v>
      </c>
      <c r="S174" s="39">
        <v>385.5</v>
      </c>
      <c r="T174" s="39">
        <v>391.6</v>
      </c>
      <c r="U174" s="39">
        <v>408.1</v>
      </c>
      <c r="V174" s="39">
        <v>428.4</v>
      </c>
      <c r="W174" s="39">
        <v>412.5</v>
      </c>
      <c r="X174" s="39">
        <v>417.9</v>
      </c>
      <c r="Y174" s="39">
        <v>429.9</v>
      </c>
      <c r="Z174" s="39">
        <v>453.3</v>
      </c>
      <c r="AA174" s="39">
        <v>471.4</v>
      </c>
      <c r="AB174" s="39">
        <v>490.3</v>
      </c>
      <c r="AC174" s="39">
        <v>508.6</v>
      </c>
      <c r="AD174" s="39">
        <v>525.9</v>
      </c>
      <c r="AE174" s="39">
        <v>544.6</v>
      </c>
      <c r="AF174" s="39">
        <v>561.1</v>
      </c>
      <c r="AG174" s="39">
        <v>585.6</v>
      </c>
      <c r="AH174" s="39">
        <v>607.1</v>
      </c>
      <c r="AI174" s="39">
        <v>630.8</v>
      </c>
      <c r="AJ174" s="39">
        <v>657.6</v>
      </c>
      <c r="AK174" s="39">
        <v>678.3</v>
      </c>
      <c r="AL174" s="39">
        <v>706.9</v>
      </c>
      <c r="AM174" s="39">
        <v>740.9</v>
      </c>
      <c r="AN174" s="39">
        <v>775.9</v>
      </c>
      <c r="AO174" s="39">
        <v>821.9</v>
      </c>
      <c r="AP174" s="39">
        <v>846.8</v>
      </c>
      <c r="AQ174" s="39">
        <v>873.4</v>
      </c>
      <c r="AR174" s="39">
        <v>905</v>
      </c>
      <c r="AS174" s="39">
        <v>943.1</v>
      </c>
      <c r="AT174" s="39">
        <v>986.3</v>
      </c>
      <c r="AU174" s="39">
        <v>1041.9</v>
      </c>
      <c r="AV174" s="39">
        <v>1094.6</v>
      </c>
      <c r="AW174" s="39">
        <v>1155</v>
      </c>
      <c r="AX174" s="39">
        <v>1223.4</v>
      </c>
      <c r="AY174" s="39">
        <v>1299.8</v>
      </c>
      <c r="AZ174" s="39">
        <v>1382.7</v>
      </c>
      <c r="BA174" s="39">
        <v>1470.5</v>
      </c>
      <c r="BB174" s="39">
        <v>1559.3</v>
      </c>
      <c r="BC174" s="39">
        <v>1644.7</v>
      </c>
      <c r="BD174" s="39">
        <v>1733.7</v>
      </c>
      <c r="BE174" s="39">
        <v>1837</v>
      </c>
      <c r="BF174" s="39">
        <v>1943.6</v>
      </c>
      <c r="BG174" s="39">
        <v>2045.1</v>
      </c>
      <c r="BH174" s="39">
        <v>2137</v>
      </c>
      <c r="BI174" s="39">
        <v>2227.2</v>
      </c>
      <c r="BJ174" s="39">
        <v>2320.7</v>
      </c>
    </row>
    <row r="175" spans="1:62" ht="17.25" thickBot="1" thickTop="1">
      <c r="A175" s="48">
        <v>5</v>
      </c>
      <c r="B175" s="56">
        <f>MATCH(D175,'[1]age5f'!$B$3:$B$176,0)</f>
        <v>51</v>
      </c>
      <c r="C175" s="57" t="str">
        <f>INDEX('[1]age5f'!$D$3:$D$176,MATCH(D175,'[1]age5f'!$B$3:$B$176,0))</f>
        <v>65_</v>
      </c>
      <c r="D175" s="55" t="s">
        <v>180</v>
      </c>
      <c r="E175" s="56">
        <f>MATCH(G175,'[3]sex'!$B$3:$B$176,0)</f>
        <v>1</v>
      </c>
      <c r="F175" s="57" t="str">
        <f>INDEX('[3]sex'!$D$3:$D$176,MATCH(G175,'[3]sex'!$B$3:$B$176,0))</f>
        <v>males</v>
      </c>
      <c r="G175" s="40" t="s">
        <v>166</v>
      </c>
      <c r="H175" s="54">
        <f>MATCH(J175,'[5]world'!$B$3:$B$346,0)</f>
        <v>59</v>
      </c>
      <c r="I175" s="27" t="str">
        <f>INDEX('[4]world'!$D$3:$D$346,MATCH(J175,'[4]world'!$B$3:$B$346,0))</f>
        <v>Lux</v>
      </c>
      <c r="J175" s="38" t="s">
        <v>143</v>
      </c>
      <c r="K175" s="39">
        <v>14.9</v>
      </c>
      <c r="L175" s="39">
        <v>15.2</v>
      </c>
      <c r="M175" s="39">
        <v>15.5</v>
      </c>
      <c r="N175" s="39">
        <v>15.9</v>
      </c>
      <c r="O175" s="39">
        <v>16.3</v>
      </c>
      <c r="P175" s="39">
        <v>16.7</v>
      </c>
      <c r="Q175" s="39">
        <v>17</v>
      </c>
      <c r="R175" s="39">
        <v>17.2</v>
      </c>
      <c r="S175" s="39">
        <v>17.4</v>
      </c>
      <c r="T175" s="39">
        <v>17.6</v>
      </c>
      <c r="U175" s="39">
        <v>17.9</v>
      </c>
      <c r="V175" s="39">
        <v>18</v>
      </c>
      <c r="W175" s="39">
        <v>18.3</v>
      </c>
      <c r="X175" s="39">
        <v>18.6</v>
      </c>
      <c r="Y175" s="39">
        <v>18.8</v>
      </c>
      <c r="Z175" s="39">
        <v>19.1</v>
      </c>
      <c r="AA175" s="39">
        <v>19.2</v>
      </c>
      <c r="AB175" s="39">
        <v>19.4</v>
      </c>
      <c r="AC175" s="39">
        <v>19.5</v>
      </c>
      <c r="AD175" s="39">
        <v>19.7</v>
      </c>
      <c r="AE175" s="39">
        <v>19.7</v>
      </c>
      <c r="AF175" s="39">
        <v>19.5</v>
      </c>
      <c r="AG175" s="39">
        <v>19.3</v>
      </c>
      <c r="AH175" s="39">
        <v>19.1</v>
      </c>
      <c r="AI175" s="39">
        <v>18.8</v>
      </c>
      <c r="AJ175" s="39">
        <v>18.7</v>
      </c>
      <c r="AK175" s="39">
        <v>18.6</v>
      </c>
      <c r="AL175" s="39">
        <v>18.6</v>
      </c>
      <c r="AM175" s="39">
        <v>18.6</v>
      </c>
      <c r="AN175" s="39">
        <v>18.7</v>
      </c>
      <c r="AO175" s="39">
        <v>18.9</v>
      </c>
      <c r="AP175" s="39">
        <v>19.3</v>
      </c>
      <c r="AQ175" s="39">
        <v>19.8</v>
      </c>
      <c r="AR175" s="39">
        <v>20.5</v>
      </c>
      <c r="AS175" s="39">
        <v>21.2</v>
      </c>
      <c r="AT175" s="39">
        <v>21.9</v>
      </c>
      <c r="AU175" s="39">
        <v>22.6</v>
      </c>
      <c r="AV175" s="39">
        <v>23.2</v>
      </c>
      <c r="AW175" s="39">
        <v>23.7</v>
      </c>
      <c r="AX175" s="39">
        <v>24.2</v>
      </c>
      <c r="AY175" s="39">
        <v>24.4</v>
      </c>
      <c r="AZ175" s="39">
        <v>24.7</v>
      </c>
      <c r="BA175" s="39">
        <v>25.3</v>
      </c>
      <c r="BB175" s="39">
        <v>25.8</v>
      </c>
      <c r="BC175" s="39">
        <v>26.3</v>
      </c>
      <c r="BD175" s="39">
        <v>26.9</v>
      </c>
      <c r="BE175" s="39">
        <v>27.5</v>
      </c>
      <c r="BF175" s="39">
        <v>28</v>
      </c>
      <c r="BG175" s="39">
        <v>28.6</v>
      </c>
      <c r="BH175" s="39">
        <v>29.3</v>
      </c>
      <c r="BI175" s="39">
        <v>30</v>
      </c>
      <c r="BJ175" s="39">
        <v>30.3</v>
      </c>
    </row>
    <row r="176" spans="1:62" ht="17.25" thickBot="1" thickTop="1">
      <c r="A176" s="48">
        <v>5</v>
      </c>
      <c r="B176" s="56">
        <f>MATCH(D176,'[1]age5f'!$B$3:$B$176,0)</f>
        <v>51</v>
      </c>
      <c r="C176" s="57" t="str">
        <f>INDEX('[1]age5f'!$D$3:$D$176,MATCH(D176,'[1]age5f'!$B$3:$B$176,0))</f>
        <v>65_</v>
      </c>
      <c r="D176" s="53" t="s">
        <v>180</v>
      </c>
      <c r="E176" s="56">
        <f>MATCH(G176,'[3]sex'!$B$3:$B$176,0)</f>
        <v>1</v>
      </c>
      <c r="F176" s="57" t="str">
        <f>INDEX('[3]sex'!$D$3:$D$176,MATCH(G176,'[3]sex'!$B$3:$B$176,0))</f>
        <v>males</v>
      </c>
      <c r="G176" s="40" t="s">
        <v>166</v>
      </c>
      <c r="H176" s="54">
        <f>MATCH(J176,'[5]world'!$B$3:$B$346,0)</f>
        <v>148</v>
      </c>
      <c r="I176" s="27" t="str">
        <f>INDEX('[4]world'!$D$3:$D$346,MATCH(J176,'[4]world'!$B$3:$B$346,0))</f>
        <v>Mex</v>
      </c>
      <c r="J176" s="38" t="s">
        <v>144</v>
      </c>
      <c r="K176" s="39">
        <v>599.4</v>
      </c>
      <c r="L176" s="39">
        <v>624.1</v>
      </c>
      <c r="M176" s="39">
        <v>650.5</v>
      </c>
      <c r="N176" s="39">
        <v>678.3</v>
      </c>
      <c r="O176" s="39">
        <v>707.3</v>
      </c>
      <c r="P176" s="39">
        <v>737</v>
      </c>
      <c r="Q176" s="39">
        <v>767.6</v>
      </c>
      <c r="R176" s="39">
        <v>798.9</v>
      </c>
      <c r="S176" s="39">
        <v>830.2</v>
      </c>
      <c r="T176" s="39">
        <v>860.6</v>
      </c>
      <c r="U176" s="39">
        <v>1098</v>
      </c>
      <c r="V176" s="39">
        <v>1117.2</v>
      </c>
      <c r="W176" s="39">
        <v>1138.9</v>
      </c>
      <c r="X176" s="39">
        <v>1162.1</v>
      </c>
      <c r="Y176" s="39">
        <v>1186.4</v>
      </c>
      <c r="Z176" s="39">
        <v>1211.5</v>
      </c>
      <c r="AA176" s="39">
        <v>1237</v>
      </c>
      <c r="AB176" s="39">
        <v>1262</v>
      </c>
      <c r="AC176" s="39">
        <v>1285.2</v>
      </c>
      <c r="AD176" s="39">
        <v>1306.1</v>
      </c>
      <c r="AE176" s="39">
        <v>1324.5</v>
      </c>
      <c r="AF176" s="39">
        <v>1340</v>
      </c>
      <c r="AG176" s="39">
        <v>1353.7</v>
      </c>
      <c r="AH176" s="39">
        <v>1368.5</v>
      </c>
      <c r="AI176" s="39">
        <v>1387.3</v>
      </c>
      <c r="AJ176" s="39">
        <v>1410.6</v>
      </c>
      <c r="AK176" s="39">
        <v>1437.3</v>
      </c>
      <c r="AL176" s="39">
        <v>1467.3</v>
      </c>
      <c r="AM176" s="39">
        <v>1499.8</v>
      </c>
      <c r="AN176" s="39">
        <v>1534.2</v>
      </c>
      <c r="AO176" s="39">
        <v>1570.4</v>
      </c>
      <c r="AP176" s="39">
        <v>1608.8</v>
      </c>
      <c r="AQ176" s="39">
        <v>1649.7</v>
      </c>
      <c r="AR176" s="39">
        <v>1693</v>
      </c>
      <c r="AS176" s="39">
        <v>1738.5</v>
      </c>
      <c r="AT176" s="39">
        <v>1786.4</v>
      </c>
      <c r="AU176" s="39">
        <v>1836.5</v>
      </c>
      <c r="AV176" s="39">
        <v>1889.3</v>
      </c>
      <c r="AW176" s="39">
        <v>1945.1</v>
      </c>
      <c r="AX176" s="39">
        <v>2004.4</v>
      </c>
      <c r="AY176" s="39">
        <v>2066.5</v>
      </c>
      <c r="AZ176" s="39">
        <v>2132.4</v>
      </c>
      <c r="BA176" s="39">
        <v>2202.4</v>
      </c>
      <c r="BB176" s="39">
        <v>2275.6</v>
      </c>
      <c r="BC176" s="39">
        <v>2351.5</v>
      </c>
      <c r="BD176" s="39">
        <v>2430</v>
      </c>
      <c r="BE176" s="39">
        <v>2513.7</v>
      </c>
      <c r="BF176" s="39">
        <v>2603.1</v>
      </c>
      <c r="BG176" s="39">
        <v>2695.8</v>
      </c>
      <c r="BH176" s="39">
        <v>2792.1</v>
      </c>
      <c r="BI176" s="39">
        <v>3203</v>
      </c>
      <c r="BJ176" s="39">
        <v>2996.4</v>
      </c>
    </row>
    <row r="177" spans="1:62" ht="17.25" thickBot="1" thickTop="1">
      <c r="A177" s="48">
        <v>5</v>
      </c>
      <c r="B177" s="56">
        <f>MATCH(D177,'[1]age5f'!$B$3:$B$176,0)</f>
        <v>51</v>
      </c>
      <c r="C177" s="57" t="str">
        <f>INDEX('[1]age5f'!$D$3:$D$176,MATCH(D177,'[1]age5f'!$B$3:$B$176,0))</f>
        <v>65_</v>
      </c>
      <c r="D177" s="55" t="s">
        <v>180</v>
      </c>
      <c r="E177" s="56">
        <f>MATCH(G177,'[3]sex'!$B$3:$B$176,0)</f>
        <v>1</v>
      </c>
      <c r="F177" s="57" t="str">
        <f>INDEX('[3]sex'!$D$3:$D$176,MATCH(G177,'[3]sex'!$B$3:$B$176,0))</f>
        <v>males</v>
      </c>
      <c r="G177" s="40" t="s">
        <v>166</v>
      </c>
      <c r="H177" s="54">
        <f>MATCH(J177,'[5]world'!$B$3:$B$346,0)</f>
        <v>27</v>
      </c>
      <c r="I177" s="27" t="str">
        <f>INDEX('[4]world'!$D$3:$D$346,MATCH(J177,'[4]world'!$B$3:$B$346,0))</f>
        <v>ND</v>
      </c>
      <c r="J177" s="38" t="s">
        <v>145</v>
      </c>
      <c r="K177" s="39">
        <v>483.4</v>
      </c>
      <c r="L177" s="39">
        <v>495.8</v>
      </c>
      <c r="M177" s="39">
        <v>506.9</v>
      </c>
      <c r="N177" s="39">
        <v>515.9</v>
      </c>
      <c r="O177" s="39">
        <v>525.2</v>
      </c>
      <c r="P177" s="39">
        <v>534.7</v>
      </c>
      <c r="Q177" s="39">
        <v>543.8</v>
      </c>
      <c r="R177" s="39">
        <v>554.4</v>
      </c>
      <c r="S177" s="39">
        <v>564.5</v>
      </c>
      <c r="T177" s="39">
        <v>573.8</v>
      </c>
      <c r="U177" s="39">
        <v>582.9</v>
      </c>
      <c r="V177" s="39">
        <v>591.2</v>
      </c>
      <c r="W177" s="39">
        <v>599.1</v>
      </c>
      <c r="X177" s="39">
        <v>607.5</v>
      </c>
      <c r="Y177" s="39">
        <v>617.2</v>
      </c>
      <c r="Z177" s="39">
        <v>626.5</v>
      </c>
      <c r="AA177" s="39">
        <v>633.1</v>
      </c>
      <c r="AB177" s="39">
        <v>641.2</v>
      </c>
      <c r="AC177" s="39">
        <v>651.1</v>
      </c>
      <c r="AD177" s="39">
        <v>661</v>
      </c>
      <c r="AE177" s="39">
        <v>670</v>
      </c>
      <c r="AF177" s="39">
        <v>677.1</v>
      </c>
      <c r="AG177" s="39">
        <v>682.9</v>
      </c>
      <c r="AH177" s="39">
        <v>687.5</v>
      </c>
      <c r="AI177" s="39">
        <v>692.7</v>
      </c>
      <c r="AJ177" s="39">
        <v>702.7</v>
      </c>
      <c r="AK177" s="39">
        <v>715.9</v>
      </c>
      <c r="AL177" s="39">
        <v>728.6</v>
      </c>
      <c r="AM177" s="39">
        <v>742.3</v>
      </c>
      <c r="AN177" s="39">
        <v>754.5</v>
      </c>
      <c r="AO177" s="39">
        <v>765.1</v>
      </c>
      <c r="AP177" s="39">
        <v>776.1</v>
      </c>
      <c r="AQ177" s="39">
        <v>787.2</v>
      </c>
      <c r="AR177" s="39">
        <v>797.8</v>
      </c>
      <c r="AS177" s="39">
        <v>808.9</v>
      </c>
      <c r="AT177" s="39">
        <v>821.8</v>
      </c>
      <c r="AU177" s="39">
        <v>834.5</v>
      </c>
      <c r="AV177" s="39">
        <v>847.4</v>
      </c>
      <c r="AW177" s="39">
        <v>860.4</v>
      </c>
      <c r="AX177" s="39">
        <v>873</v>
      </c>
      <c r="AY177" s="39">
        <v>886.4</v>
      </c>
      <c r="AZ177" s="39">
        <v>901.1</v>
      </c>
      <c r="BA177" s="39">
        <v>916</v>
      </c>
      <c r="BB177" s="39">
        <v>932.8</v>
      </c>
      <c r="BC177" s="39">
        <v>953.4</v>
      </c>
      <c r="BD177" s="39">
        <v>976.6</v>
      </c>
      <c r="BE177" s="39">
        <v>1000.4</v>
      </c>
      <c r="BF177" s="39">
        <v>1025.5</v>
      </c>
      <c r="BG177" s="39">
        <v>1055.5</v>
      </c>
      <c r="BH177" s="39">
        <v>1090.3</v>
      </c>
      <c r="BI177" s="39">
        <v>1124.7</v>
      </c>
      <c r="BJ177" s="39">
        <v>1140.7</v>
      </c>
    </row>
    <row r="178" spans="1:62" ht="17.25" thickBot="1" thickTop="1">
      <c r="A178" s="48">
        <v>5</v>
      </c>
      <c r="B178" s="56">
        <f>MATCH(D178,'[1]age5f'!$B$3:$B$176,0)</f>
        <v>51</v>
      </c>
      <c r="C178" s="57" t="str">
        <f>INDEX('[1]age5f'!$D$3:$D$176,MATCH(D178,'[1]age5f'!$B$3:$B$176,0))</f>
        <v>65_</v>
      </c>
      <c r="D178" s="53" t="s">
        <v>180</v>
      </c>
      <c r="E178" s="56">
        <f>MATCH(G178,'[3]sex'!$B$3:$B$176,0)</f>
        <v>1</v>
      </c>
      <c r="F178" s="57" t="str">
        <f>INDEX('[3]sex'!$D$3:$D$176,MATCH(G178,'[3]sex'!$B$3:$B$176,0))</f>
        <v>males</v>
      </c>
      <c r="G178" s="40" t="s">
        <v>166</v>
      </c>
      <c r="H178" s="54">
        <f>MATCH(J178,'[5]world'!$B$3:$B$346,0)</f>
        <v>28</v>
      </c>
      <c r="I178" s="27" t="str">
        <f>INDEX('[4]world'!$D$3:$D$346,MATCH(J178,'[4]world'!$B$3:$B$346,0))</f>
        <v>NZ</v>
      </c>
      <c r="J178" s="38" t="s">
        <v>146</v>
      </c>
      <c r="K178" s="39">
        <v>91.5</v>
      </c>
      <c r="L178" s="39">
        <v>91.7</v>
      </c>
      <c r="M178" s="39">
        <v>91.8</v>
      </c>
      <c r="N178" s="39">
        <v>91.9</v>
      </c>
      <c r="O178" s="39">
        <v>92.3</v>
      </c>
      <c r="P178" s="39">
        <v>93.6</v>
      </c>
      <c r="Q178" s="39">
        <v>95.4</v>
      </c>
      <c r="R178" s="39">
        <v>97</v>
      </c>
      <c r="S178" s="39">
        <v>98.5</v>
      </c>
      <c r="T178" s="39">
        <v>99.7</v>
      </c>
      <c r="U178" s="39">
        <v>101.4</v>
      </c>
      <c r="V178" s="39">
        <v>104</v>
      </c>
      <c r="W178" s="39">
        <v>106.8</v>
      </c>
      <c r="X178" s="39">
        <v>109.7</v>
      </c>
      <c r="Y178" s="39">
        <v>112.4</v>
      </c>
      <c r="Z178" s="39">
        <v>116.2</v>
      </c>
      <c r="AA178" s="39">
        <v>120</v>
      </c>
      <c r="AB178" s="39">
        <v>123</v>
      </c>
      <c r="AC178" s="39">
        <v>126.2</v>
      </c>
      <c r="AD178" s="39">
        <v>129.4</v>
      </c>
      <c r="AE178" s="39">
        <v>131.3</v>
      </c>
      <c r="AF178" s="39">
        <v>133.5</v>
      </c>
      <c r="AG178" s="39">
        <v>136.3</v>
      </c>
      <c r="AH178" s="39">
        <v>138.2</v>
      </c>
      <c r="AI178" s="39">
        <v>139.6</v>
      </c>
      <c r="AJ178" s="39">
        <v>141.7</v>
      </c>
      <c r="AK178" s="39">
        <v>145.4</v>
      </c>
      <c r="AL178" s="39">
        <v>148.9</v>
      </c>
      <c r="AM178" s="39">
        <v>152</v>
      </c>
      <c r="AN178" s="39">
        <v>156.2</v>
      </c>
      <c r="AO178" s="39">
        <v>160.4</v>
      </c>
      <c r="AP178" s="39">
        <v>165.6</v>
      </c>
      <c r="AQ178" s="39">
        <v>170</v>
      </c>
      <c r="AR178" s="39">
        <v>174.1</v>
      </c>
      <c r="AS178" s="39">
        <v>178.2</v>
      </c>
      <c r="AT178" s="39">
        <v>182.1</v>
      </c>
      <c r="AU178" s="39">
        <v>185.7</v>
      </c>
      <c r="AV178" s="39">
        <v>189</v>
      </c>
      <c r="AW178" s="39">
        <v>191.9</v>
      </c>
      <c r="AX178" s="39">
        <v>195</v>
      </c>
      <c r="AY178" s="39">
        <v>198</v>
      </c>
      <c r="AZ178" s="39">
        <v>201.4</v>
      </c>
      <c r="BA178" s="39">
        <v>205.2</v>
      </c>
      <c r="BB178" s="39">
        <v>209.8</v>
      </c>
      <c r="BC178" s="39">
        <v>214.4</v>
      </c>
      <c r="BD178" s="39">
        <v>220.8</v>
      </c>
      <c r="BE178" s="39">
        <v>228.9</v>
      </c>
      <c r="BF178" s="39">
        <v>236.8</v>
      </c>
      <c r="BG178" s="39">
        <v>243</v>
      </c>
      <c r="BH178" s="39">
        <v>250</v>
      </c>
      <c r="BI178" s="39">
        <v>259</v>
      </c>
      <c r="BJ178" s="39">
        <v>269</v>
      </c>
    </row>
    <row r="179" spans="1:62" ht="17.25" thickBot="1" thickTop="1">
      <c r="A179" s="48">
        <v>5</v>
      </c>
      <c r="B179" s="56">
        <f>MATCH(D179,'[1]age5f'!$B$3:$B$176,0)</f>
        <v>51</v>
      </c>
      <c r="C179" s="57" t="str">
        <f>INDEX('[1]age5f'!$D$3:$D$176,MATCH(D179,'[1]age5f'!$B$3:$B$176,0))</f>
        <v>65_</v>
      </c>
      <c r="D179" s="55" t="s">
        <v>180</v>
      </c>
      <c r="E179" s="56">
        <f>MATCH(G179,'[3]sex'!$B$3:$B$176,0)</f>
        <v>1</v>
      </c>
      <c r="F179" s="57" t="str">
        <f>INDEX('[3]sex'!$D$3:$D$176,MATCH(G179,'[3]sex'!$B$3:$B$176,0))</f>
        <v>males</v>
      </c>
      <c r="G179" s="40" t="s">
        <v>166</v>
      </c>
      <c r="H179" s="54">
        <f>MATCH(J179,'[5]world'!$B$3:$B$346,0)</f>
        <v>29</v>
      </c>
      <c r="I179" s="27" t="str">
        <f>INDEX('[4]world'!$D$3:$D$346,MATCH(J179,'[4]world'!$B$3:$B$346,0))</f>
        <v>NOR</v>
      </c>
      <c r="J179" s="38" t="s">
        <v>147</v>
      </c>
      <c r="K179" s="39">
        <v>178</v>
      </c>
      <c r="L179" s="39">
        <v>182.8</v>
      </c>
      <c r="M179" s="39">
        <v>187.1</v>
      </c>
      <c r="N179" s="39">
        <v>191.2</v>
      </c>
      <c r="O179" s="39">
        <v>195.2</v>
      </c>
      <c r="P179" s="39">
        <v>199.4</v>
      </c>
      <c r="Q179" s="39">
        <v>203.1</v>
      </c>
      <c r="R179" s="39">
        <v>206.8</v>
      </c>
      <c r="S179" s="39">
        <v>210.9</v>
      </c>
      <c r="T179" s="39">
        <v>214.3</v>
      </c>
      <c r="U179" s="39">
        <v>217.2</v>
      </c>
      <c r="V179" s="39">
        <v>220.2</v>
      </c>
      <c r="W179" s="39">
        <v>223.5</v>
      </c>
      <c r="X179" s="39">
        <v>227</v>
      </c>
      <c r="Y179" s="39">
        <v>231.1</v>
      </c>
      <c r="Z179" s="39">
        <v>235.3</v>
      </c>
      <c r="AA179" s="39">
        <v>239.5</v>
      </c>
      <c r="AB179" s="39">
        <v>244</v>
      </c>
      <c r="AC179" s="39">
        <v>248.5</v>
      </c>
      <c r="AD179" s="39">
        <v>252.6</v>
      </c>
      <c r="AE179" s="39">
        <v>256.3</v>
      </c>
      <c r="AF179" s="39">
        <v>259.5</v>
      </c>
      <c r="AG179" s="39">
        <v>263.1</v>
      </c>
      <c r="AH179" s="39">
        <v>266.9</v>
      </c>
      <c r="AI179" s="39">
        <v>269.9</v>
      </c>
      <c r="AJ179" s="39">
        <v>273.7</v>
      </c>
      <c r="AK179" s="39">
        <v>278.2</v>
      </c>
      <c r="AL179" s="39">
        <v>281.4</v>
      </c>
      <c r="AM179" s="39">
        <v>284.2</v>
      </c>
      <c r="AN179" s="39">
        <v>286.7</v>
      </c>
      <c r="AO179" s="39">
        <v>288.1</v>
      </c>
      <c r="AP179" s="39">
        <v>288.9</v>
      </c>
      <c r="AQ179" s="39">
        <v>289.5</v>
      </c>
      <c r="AR179" s="39">
        <v>289</v>
      </c>
      <c r="AS179" s="39">
        <v>288.6</v>
      </c>
      <c r="AT179" s="39">
        <v>288.4</v>
      </c>
      <c r="AU179" s="39">
        <v>287.9</v>
      </c>
      <c r="AV179" s="39">
        <v>287.4</v>
      </c>
      <c r="AW179" s="39">
        <v>286.5</v>
      </c>
      <c r="AX179" s="39">
        <v>284.8</v>
      </c>
      <c r="AY179" s="39">
        <v>283</v>
      </c>
      <c r="AZ179" s="39">
        <v>281.9</v>
      </c>
      <c r="BA179" s="39">
        <v>281.4</v>
      </c>
      <c r="BB179" s="39">
        <v>282</v>
      </c>
      <c r="BC179" s="39">
        <v>284.1</v>
      </c>
      <c r="BD179" s="39">
        <v>287.1</v>
      </c>
      <c r="BE179" s="39">
        <v>290.3</v>
      </c>
      <c r="BF179" s="39">
        <v>294.4</v>
      </c>
      <c r="BG179" s="39">
        <v>300.5</v>
      </c>
      <c r="BH179" s="39">
        <v>309.3</v>
      </c>
      <c r="BI179" s="39">
        <v>320.3</v>
      </c>
      <c r="BJ179" s="39">
        <v>333</v>
      </c>
    </row>
    <row r="180" spans="1:62" ht="17.25" thickBot="1" thickTop="1">
      <c r="A180" s="48">
        <v>5</v>
      </c>
      <c r="B180" s="56">
        <f>MATCH(D180,'[1]age5f'!$B$3:$B$176,0)</f>
        <v>51</v>
      </c>
      <c r="C180" s="57" t="str">
        <f>INDEX('[1]age5f'!$D$3:$D$176,MATCH(D180,'[1]age5f'!$B$3:$B$176,0))</f>
        <v>65_</v>
      </c>
      <c r="D180" s="53" t="s">
        <v>180</v>
      </c>
      <c r="E180" s="56">
        <f>MATCH(G180,'[3]sex'!$B$3:$B$176,0)</f>
        <v>1</v>
      </c>
      <c r="F180" s="57" t="str">
        <f>INDEX('[3]sex'!$D$3:$D$176,MATCH(G180,'[3]sex'!$B$3:$B$176,0))</f>
        <v>males</v>
      </c>
      <c r="G180" s="40" t="s">
        <v>166</v>
      </c>
      <c r="H180" s="54">
        <f>MATCH(J180,'[5]world'!$B$3:$B$346,0)</f>
        <v>30</v>
      </c>
      <c r="I180" s="27" t="str">
        <f>INDEX('[4]world'!$D$3:$D$346,MATCH(J180,'[4]world'!$B$3:$B$346,0))</f>
        <v>PL</v>
      </c>
      <c r="J180" s="38" t="s">
        <v>148</v>
      </c>
      <c r="K180" s="39">
        <v>648.4</v>
      </c>
      <c r="L180" s="39">
        <v>676</v>
      </c>
      <c r="M180" s="39">
        <v>707.7</v>
      </c>
      <c r="N180" s="39">
        <v>740.9</v>
      </c>
      <c r="O180" s="39">
        <v>775.7</v>
      </c>
      <c r="P180" s="39">
        <v>827.2</v>
      </c>
      <c r="Q180" s="39">
        <v>871.3</v>
      </c>
      <c r="R180" s="39">
        <v>915</v>
      </c>
      <c r="S180" s="39">
        <v>965.1</v>
      </c>
      <c r="T180" s="39">
        <v>1014.6</v>
      </c>
      <c r="U180" s="39">
        <v>1044.3</v>
      </c>
      <c r="V180" s="39">
        <v>1086.8</v>
      </c>
      <c r="W180" s="39">
        <v>1129.2</v>
      </c>
      <c r="X180" s="39">
        <v>1177.1</v>
      </c>
      <c r="Y180" s="39">
        <v>1227.4</v>
      </c>
      <c r="Z180" s="39">
        <v>1273.6</v>
      </c>
      <c r="AA180" s="39">
        <v>1312.9</v>
      </c>
      <c r="AB180" s="39">
        <v>1347.6</v>
      </c>
      <c r="AC180" s="39">
        <v>1373.4</v>
      </c>
      <c r="AD180" s="39">
        <v>1389.8</v>
      </c>
      <c r="AE180" s="39">
        <v>1388.9</v>
      </c>
      <c r="AF180" s="39">
        <v>1369.2</v>
      </c>
      <c r="AG180" s="39">
        <v>1346.6</v>
      </c>
      <c r="AH180" s="39">
        <v>1323.6</v>
      </c>
      <c r="AI180" s="39">
        <v>1312.8</v>
      </c>
      <c r="AJ180" s="39">
        <v>1314.5</v>
      </c>
      <c r="AK180" s="39">
        <v>1322.5</v>
      </c>
      <c r="AL180" s="39">
        <v>1339.1</v>
      </c>
      <c r="AM180" s="39">
        <v>1367.5</v>
      </c>
      <c r="AN180" s="39">
        <v>1411</v>
      </c>
      <c r="AO180" s="39">
        <v>1437</v>
      </c>
      <c r="AP180" s="39">
        <v>1465.9</v>
      </c>
      <c r="AQ180" s="39">
        <v>1492.5</v>
      </c>
      <c r="AR180" s="39">
        <v>1527</v>
      </c>
      <c r="AS180" s="39">
        <v>1567.3</v>
      </c>
      <c r="AT180" s="39">
        <v>1612.7</v>
      </c>
      <c r="AU180" s="39">
        <v>1658.1</v>
      </c>
      <c r="AV180" s="39">
        <v>1698.1</v>
      </c>
      <c r="AW180" s="39">
        <v>1733.7</v>
      </c>
      <c r="AX180" s="39">
        <v>1762.9</v>
      </c>
      <c r="AY180" s="39">
        <v>1781.6</v>
      </c>
      <c r="AZ180" s="39">
        <v>1803.9</v>
      </c>
      <c r="BA180" s="39">
        <v>1835.5</v>
      </c>
      <c r="BB180" s="39">
        <v>1861.9</v>
      </c>
      <c r="BC180" s="39">
        <v>1885.8</v>
      </c>
      <c r="BD180" s="39">
        <v>1908.7</v>
      </c>
      <c r="BE180" s="39">
        <v>1926.4</v>
      </c>
      <c r="BF180" s="39">
        <v>1935</v>
      </c>
      <c r="BG180" s="39">
        <v>1938.2</v>
      </c>
      <c r="BH180" s="39">
        <v>1942.3</v>
      </c>
      <c r="BI180" s="39">
        <v>1949</v>
      </c>
      <c r="BJ180" s="39">
        <v>1966.9</v>
      </c>
    </row>
    <row r="181" spans="1:62" ht="17.25" thickBot="1" thickTop="1">
      <c r="A181" s="48">
        <v>5</v>
      </c>
      <c r="B181" s="56">
        <f>MATCH(D181,'[1]age5f'!$B$3:$B$176,0)</f>
        <v>51</v>
      </c>
      <c r="C181" s="57" t="str">
        <f>INDEX('[1]age5f'!$D$3:$D$176,MATCH(D181,'[1]age5f'!$B$3:$B$176,0))</f>
        <v>65_</v>
      </c>
      <c r="D181" s="55" t="s">
        <v>180</v>
      </c>
      <c r="E181" s="56">
        <f>MATCH(G181,'[3]sex'!$B$3:$B$176,0)</f>
        <v>1</v>
      </c>
      <c r="F181" s="57" t="str">
        <f>INDEX('[3]sex'!$D$3:$D$176,MATCH(G181,'[3]sex'!$B$3:$B$176,0))</f>
        <v>males</v>
      </c>
      <c r="G181" s="40" t="s">
        <v>166</v>
      </c>
      <c r="H181" s="54">
        <f>MATCH(J181,'[5]world'!$B$3:$B$346,0)</f>
        <v>31</v>
      </c>
      <c r="I181" s="27" t="str">
        <f>INDEX('[4]world'!$D$3:$D$346,MATCH(J181,'[4]world'!$B$3:$B$346,0))</f>
        <v>PR</v>
      </c>
      <c r="J181" s="38" t="s">
        <v>149</v>
      </c>
      <c r="K181" s="39">
        <v>276.4</v>
      </c>
      <c r="L181" s="39">
        <v>282.3</v>
      </c>
      <c r="M181" s="39">
        <v>285.4</v>
      </c>
      <c r="N181" s="39">
        <v>287.4</v>
      </c>
      <c r="O181" s="39">
        <v>287.2</v>
      </c>
      <c r="P181" s="39">
        <v>290.6</v>
      </c>
      <c r="Q181" s="39">
        <v>295.9</v>
      </c>
      <c r="R181" s="39">
        <v>299.5</v>
      </c>
      <c r="S181" s="39">
        <v>305.7</v>
      </c>
      <c r="T181" s="39">
        <v>312.4</v>
      </c>
      <c r="U181" s="39">
        <v>325.1</v>
      </c>
      <c r="V181" s="39">
        <v>333.6</v>
      </c>
      <c r="W181" s="39">
        <v>334.8</v>
      </c>
      <c r="X181" s="39">
        <v>335.9</v>
      </c>
      <c r="Y181" s="39">
        <v>340.2</v>
      </c>
      <c r="Z181" s="39">
        <v>365.1</v>
      </c>
      <c r="AA181" s="39">
        <v>389.4</v>
      </c>
      <c r="AB181" s="39">
        <v>400</v>
      </c>
      <c r="AC181" s="39">
        <v>413.3</v>
      </c>
      <c r="AD181" s="39">
        <v>429</v>
      </c>
      <c r="AE181" s="39">
        <v>446.9</v>
      </c>
      <c r="AF181" s="39">
        <v>459.7</v>
      </c>
      <c r="AG181" s="39">
        <v>466.2</v>
      </c>
      <c r="AH181" s="39">
        <v>470.6</v>
      </c>
      <c r="AI181" s="39">
        <v>474.5</v>
      </c>
      <c r="AJ181" s="39">
        <v>482.8</v>
      </c>
      <c r="AK181" s="39">
        <v>494.5</v>
      </c>
      <c r="AL181" s="39">
        <v>507</v>
      </c>
      <c r="AM181" s="39">
        <v>520.6</v>
      </c>
      <c r="AN181" s="39">
        <v>536.7</v>
      </c>
      <c r="AO181" s="39">
        <v>554.5</v>
      </c>
      <c r="AP181" s="39">
        <v>569.9</v>
      </c>
      <c r="AQ181" s="39">
        <v>582.2</v>
      </c>
      <c r="AR181" s="39">
        <v>593.6</v>
      </c>
      <c r="AS181" s="39">
        <v>605.6</v>
      </c>
      <c r="AT181" s="39">
        <v>619.2</v>
      </c>
      <c r="AU181" s="39">
        <v>633</v>
      </c>
      <c r="AV181" s="39">
        <v>647.1</v>
      </c>
      <c r="AW181" s="39">
        <v>661.4</v>
      </c>
      <c r="AX181" s="39">
        <v>675</v>
      </c>
      <c r="AY181" s="39">
        <v>691.5</v>
      </c>
      <c r="AZ181" s="39">
        <v>707.8</v>
      </c>
      <c r="BA181" s="39">
        <v>719.9</v>
      </c>
      <c r="BB181" s="39">
        <v>731</v>
      </c>
      <c r="BC181" s="39">
        <v>742.8</v>
      </c>
      <c r="BD181" s="39">
        <v>752.9</v>
      </c>
      <c r="BE181" s="39">
        <v>760.4</v>
      </c>
      <c r="BF181" s="39">
        <v>768.1</v>
      </c>
      <c r="BG181" s="39">
        <v>777.5</v>
      </c>
      <c r="BH181" s="39">
        <v>788</v>
      </c>
      <c r="BI181" s="39">
        <v>799.6</v>
      </c>
      <c r="BJ181" s="39">
        <v>810.5</v>
      </c>
    </row>
    <row r="182" spans="1:62" ht="17.25" thickBot="1" thickTop="1">
      <c r="A182" s="48">
        <v>5</v>
      </c>
      <c r="B182" s="56">
        <f>MATCH(D182,'[1]age5f'!$B$3:$B$176,0)</f>
        <v>51</v>
      </c>
      <c r="C182" s="57" t="str">
        <f>INDEX('[1]age5f'!$D$3:$D$176,MATCH(D182,'[1]age5f'!$B$3:$B$176,0))</f>
        <v>65_</v>
      </c>
      <c r="D182" s="53" t="s">
        <v>180</v>
      </c>
      <c r="E182" s="56">
        <f>MATCH(G182,'[3]sex'!$B$3:$B$176,0)</f>
        <v>1</v>
      </c>
      <c r="F182" s="57" t="str">
        <f>INDEX('[3]sex'!$D$3:$D$176,MATCH(G182,'[3]sex'!$B$3:$B$176,0))</f>
        <v>males</v>
      </c>
      <c r="G182" s="40" t="s">
        <v>166</v>
      </c>
      <c r="H182" s="54">
        <f>MATCH(J182,'[5]world'!$B$3:$B$346,0)</f>
        <v>36</v>
      </c>
      <c r="I182" s="27" t="str">
        <f>INDEX('[4]world'!$D$3:$D$346,MATCH(J182,'[4]world'!$B$3:$B$346,0))</f>
        <v>SLO</v>
      </c>
      <c r="J182" s="38" t="s">
        <v>150</v>
      </c>
      <c r="K182" s="39">
        <v>117.3</v>
      </c>
      <c r="L182" s="39">
        <v>125.5</v>
      </c>
      <c r="M182" s="39">
        <v>130.4</v>
      </c>
      <c r="N182" s="39">
        <v>135.5</v>
      </c>
      <c r="O182" s="39">
        <v>141.6</v>
      </c>
      <c r="P182" s="39">
        <v>148.6</v>
      </c>
      <c r="Q182" s="39">
        <v>155.6</v>
      </c>
      <c r="R182" s="39">
        <v>162.5</v>
      </c>
      <c r="S182" s="39">
        <v>169.1</v>
      </c>
      <c r="T182" s="39">
        <v>174.7</v>
      </c>
      <c r="U182" s="39">
        <v>177.9</v>
      </c>
      <c r="V182" s="39">
        <v>180.4</v>
      </c>
      <c r="W182" s="39">
        <v>185.4</v>
      </c>
      <c r="X182" s="39">
        <v>191.4</v>
      </c>
      <c r="Y182" s="39">
        <v>197.6</v>
      </c>
      <c r="Z182" s="39">
        <v>203.1</v>
      </c>
      <c r="AA182" s="39">
        <v>207.6</v>
      </c>
      <c r="AB182" s="39">
        <v>211.9</v>
      </c>
      <c r="AC182" s="39">
        <v>215.7</v>
      </c>
      <c r="AD182" s="39">
        <v>219.5</v>
      </c>
      <c r="AE182" s="39">
        <v>219.2</v>
      </c>
      <c r="AF182" s="39">
        <v>213.8</v>
      </c>
      <c r="AG182" s="39">
        <v>206.8</v>
      </c>
      <c r="AH182" s="39">
        <v>199.1</v>
      </c>
      <c r="AI182" s="39">
        <v>196.3</v>
      </c>
      <c r="AJ182" s="39">
        <v>198.5</v>
      </c>
      <c r="AK182" s="39">
        <v>201.9</v>
      </c>
      <c r="AL182" s="39">
        <v>206.7</v>
      </c>
      <c r="AM182" s="39">
        <v>211.6</v>
      </c>
      <c r="AN182" s="39">
        <v>215.7</v>
      </c>
      <c r="AO182" s="39">
        <v>218.5</v>
      </c>
      <c r="AP182" s="39">
        <v>218.7</v>
      </c>
      <c r="AQ182" s="39">
        <v>218.9</v>
      </c>
      <c r="AR182" s="39">
        <v>221.1</v>
      </c>
      <c r="AS182" s="39">
        <v>223.7</v>
      </c>
      <c r="AT182" s="39">
        <v>226.6</v>
      </c>
      <c r="AU182" s="39">
        <v>229.3</v>
      </c>
      <c r="AV182" s="39">
        <v>232.3</v>
      </c>
      <c r="AW182" s="39">
        <v>234</v>
      </c>
      <c r="AX182" s="39">
        <v>234.5</v>
      </c>
      <c r="AY182" s="39">
        <v>234.6</v>
      </c>
      <c r="AZ182" s="39">
        <v>232.8</v>
      </c>
      <c r="BA182" s="39">
        <v>231.6</v>
      </c>
      <c r="BB182" s="39">
        <v>232.2</v>
      </c>
      <c r="BC182" s="39">
        <v>233.2</v>
      </c>
      <c r="BD182" s="39">
        <v>235.1</v>
      </c>
      <c r="BE182" s="39">
        <v>237.4</v>
      </c>
      <c r="BF182" s="39">
        <v>239.8</v>
      </c>
      <c r="BG182" s="39">
        <v>242.5</v>
      </c>
      <c r="BH182" s="39">
        <v>246.1</v>
      </c>
      <c r="BI182" s="39">
        <v>249.8</v>
      </c>
      <c r="BJ182" s="39">
        <v>263.8</v>
      </c>
    </row>
    <row r="183" spans="1:62" ht="17.25" thickBot="1" thickTop="1">
      <c r="A183" s="48">
        <v>5</v>
      </c>
      <c r="B183" s="56">
        <f>MATCH(D183,'[1]age5f'!$B$3:$B$176,0)</f>
        <v>51</v>
      </c>
      <c r="C183" s="57" t="str">
        <f>INDEX('[1]age5f'!$D$3:$D$176,MATCH(D183,'[1]age5f'!$B$3:$B$176,0))</f>
        <v>65_</v>
      </c>
      <c r="D183" s="55" t="s">
        <v>180</v>
      </c>
      <c r="E183" s="56">
        <f>MATCH(G183,'[3]sex'!$B$3:$B$176,0)</f>
        <v>1</v>
      </c>
      <c r="F183" s="57" t="str">
        <f>INDEX('[3]sex'!$D$3:$D$176,MATCH(G183,'[3]sex'!$B$3:$B$176,0))</f>
        <v>males</v>
      </c>
      <c r="G183" s="40" t="s">
        <v>166</v>
      </c>
      <c r="H183" s="54">
        <f>MATCH(J183,'[5]world'!$B$3:$B$346,0)</f>
        <v>37</v>
      </c>
      <c r="I183" s="27" t="str">
        <f>INDEX('[4]world'!$D$3:$D$346,MATCH(J183,'[4]world'!$B$3:$B$346,0))</f>
        <v>SLN</v>
      </c>
      <c r="J183" s="38" t="s">
        <v>151</v>
      </c>
      <c r="K183" s="39">
        <v>49.1</v>
      </c>
      <c r="L183" s="39">
        <v>50.3</v>
      </c>
      <c r="M183" s="39">
        <v>51.8</v>
      </c>
      <c r="N183" s="39">
        <v>53.5</v>
      </c>
      <c r="O183" s="39">
        <v>55.3</v>
      </c>
      <c r="P183" s="39">
        <v>56.9</v>
      </c>
      <c r="Q183" s="39">
        <v>58.4</v>
      </c>
      <c r="R183" s="39">
        <v>59.8</v>
      </c>
      <c r="S183" s="39">
        <v>61.2</v>
      </c>
      <c r="T183" s="39">
        <v>62.7</v>
      </c>
      <c r="U183" s="39">
        <v>64.4</v>
      </c>
      <c r="V183" s="39">
        <v>66.3</v>
      </c>
      <c r="W183" s="39">
        <v>68.4</v>
      </c>
      <c r="X183" s="39">
        <v>70.5</v>
      </c>
      <c r="Y183" s="39">
        <v>72.5</v>
      </c>
      <c r="Z183" s="39">
        <v>74.4</v>
      </c>
      <c r="AA183" s="39">
        <v>76.2</v>
      </c>
      <c r="AB183" s="39">
        <v>77.9</v>
      </c>
      <c r="AC183" s="39">
        <v>79.2</v>
      </c>
      <c r="AD183" s="39">
        <v>79.8</v>
      </c>
      <c r="AE183" s="39">
        <v>79.5</v>
      </c>
      <c r="AF183" s="39">
        <v>78.2</v>
      </c>
      <c r="AG183" s="39">
        <v>76.9</v>
      </c>
      <c r="AH183" s="39">
        <v>74</v>
      </c>
      <c r="AI183" s="39">
        <v>72.1</v>
      </c>
      <c r="AJ183" s="39">
        <v>71.7</v>
      </c>
      <c r="AK183" s="39">
        <v>71.8</v>
      </c>
      <c r="AL183" s="39">
        <v>72.3</v>
      </c>
      <c r="AM183" s="39">
        <v>73.1</v>
      </c>
      <c r="AN183" s="39">
        <v>73.6</v>
      </c>
      <c r="AO183" s="39">
        <v>74.3</v>
      </c>
      <c r="AP183" s="39">
        <v>75.7</v>
      </c>
      <c r="AQ183" s="39">
        <v>77.7</v>
      </c>
      <c r="AR183" s="39">
        <v>80.2</v>
      </c>
      <c r="AS183" s="39">
        <v>83.1</v>
      </c>
      <c r="AT183" s="39">
        <v>86.6</v>
      </c>
      <c r="AU183" s="39">
        <v>90</v>
      </c>
      <c r="AV183" s="39">
        <v>93</v>
      </c>
      <c r="AW183" s="39">
        <v>96</v>
      </c>
      <c r="AX183" s="39">
        <v>99</v>
      </c>
      <c r="AY183" s="39">
        <v>102.1</v>
      </c>
      <c r="AZ183" s="39">
        <v>105.3</v>
      </c>
      <c r="BA183" s="39">
        <v>108.5</v>
      </c>
      <c r="BB183" s="39">
        <v>111.5</v>
      </c>
      <c r="BC183" s="39">
        <v>114.4</v>
      </c>
      <c r="BD183" s="39">
        <v>117.8</v>
      </c>
      <c r="BE183" s="39">
        <v>121.4</v>
      </c>
      <c r="BF183" s="39">
        <v>125.1</v>
      </c>
      <c r="BG183" s="39">
        <v>128.8</v>
      </c>
      <c r="BH183" s="39">
        <v>132</v>
      </c>
      <c r="BI183" s="39">
        <v>133.7</v>
      </c>
      <c r="BJ183" s="39">
        <v>133</v>
      </c>
    </row>
    <row r="184" spans="1:62" ht="17.25" thickBot="1" thickTop="1">
      <c r="A184" s="48">
        <v>5</v>
      </c>
      <c r="B184" s="56">
        <f>MATCH(D184,'[1]age5f'!$B$3:$B$176,0)</f>
        <v>51</v>
      </c>
      <c r="C184" s="57" t="str">
        <f>INDEX('[1]age5f'!$D$3:$D$176,MATCH(D184,'[1]age5f'!$B$3:$B$176,0))</f>
        <v>65_</v>
      </c>
      <c r="D184" s="53" t="s">
        <v>180</v>
      </c>
      <c r="E184" s="56">
        <f>MATCH(G184,'[3]sex'!$B$3:$B$176,0)</f>
        <v>1</v>
      </c>
      <c r="F184" s="57" t="str">
        <f>INDEX('[3]sex'!$D$3:$D$176,MATCH(G184,'[3]sex'!$B$3:$B$176,0))</f>
        <v>males</v>
      </c>
      <c r="G184" s="40" t="s">
        <v>166</v>
      </c>
      <c r="H184" s="54">
        <f>MATCH(J184,'[5]world'!$B$3:$B$346,0)</f>
        <v>15</v>
      </c>
      <c r="I184" s="27" t="str">
        <f>INDEX('[4]world'!$D$3:$D$346,MATCH(J184,'[4]world'!$B$3:$B$346,0))</f>
        <v>SP</v>
      </c>
      <c r="J184" s="38" t="s">
        <v>152</v>
      </c>
      <c r="K184" s="39">
        <v>1034.2</v>
      </c>
      <c r="L184" s="39">
        <v>1047.3</v>
      </c>
      <c r="M184" s="39">
        <v>1074.4</v>
      </c>
      <c r="N184" s="39">
        <v>1102.4</v>
      </c>
      <c r="O184" s="39">
        <v>1132.1</v>
      </c>
      <c r="P184" s="39">
        <v>1163.4</v>
      </c>
      <c r="Q184" s="39">
        <v>1197.2</v>
      </c>
      <c r="R184" s="39">
        <v>1233.9</v>
      </c>
      <c r="S184" s="39">
        <v>1270.9</v>
      </c>
      <c r="T184" s="39">
        <v>1306.2</v>
      </c>
      <c r="U184" s="39">
        <v>1343.1</v>
      </c>
      <c r="V184" s="39">
        <v>1371.1</v>
      </c>
      <c r="W184" s="39">
        <v>1392.3</v>
      </c>
      <c r="X184" s="39">
        <v>1422.2</v>
      </c>
      <c r="Y184" s="39">
        <v>1459.4</v>
      </c>
      <c r="Z184" s="39">
        <v>1503.5</v>
      </c>
      <c r="AA184" s="39">
        <v>1543.1</v>
      </c>
      <c r="AB184" s="39">
        <v>1575.8</v>
      </c>
      <c r="AC184" s="39">
        <v>1636</v>
      </c>
      <c r="AD184" s="39">
        <v>1660.6</v>
      </c>
      <c r="AE184" s="39">
        <v>1682.4</v>
      </c>
      <c r="AF184" s="39">
        <v>1737.8</v>
      </c>
      <c r="AG184" s="39">
        <v>1767.1</v>
      </c>
      <c r="AH184" s="39">
        <v>1797.2</v>
      </c>
      <c r="AI184" s="39">
        <v>1832.2</v>
      </c>
      <c r="AJ184" s="39">
        <v>1874.5</v>
      </c>
      <c r="AK184" s="39">
        <v>1924</v>
      </c>
      <c r="AL184" s="39">
        <v>1980.3</v>
      </c>
      <c r="AM184" s="39">
        <v>2042</v>
      </c>
      <c r="AN184" s="39">
        <v>2106.7</v>
      </c>
      <c r="AO184" s="39">
        <v>2172.8</v>
      </c>
      <c r="AP184" s="39">
        <v>2238.3</v>
      </c>
      <c r="AQ184" s="39">
        <v>2303.9</v>
      </c>
      <c r="AR184" s="39">
        <v>2371.3</v>
      </c>
      <c r="AS184" s="39">
        <v>2440.1</v>
      </c>
      <c r="AT184" s="39">
        <v>2510.2</v>
      </c>
      <c r="AU184" s="39">
        <v>2580.9</v>
      </c>
      <c r="AV184" s="39">
        <v>2651.4</v>
      </c>
      <c r="AW184" s="39">
        <v>2720.7</v>
      </c>
      <c r="AX184" s="39">
        <v>2788.6</v>
      </c>
      <c r="AY184" s="39">
        <v>2852.1</v>
      </c>
      <c r="AZ184" s="39">
        <v>2906.4</v>
      </c>
      <c r="BA184" s="39">
        <v>2951.4</v>
      </c>
      <c r="BB184" s="39">
        <v>2993.6</v>
      </c>
      <c r="BC184" s="39">
        <v>3034.5</v>
      </c>
      <c r="BD184" s="39">
        <v>3072.1</v>
      </c>
      <c r="BE184" s="39">
        <v>3114</v>
      </c>
      <c r="BF184" s="39">
        <v>3163.7</v>
      </c>
      <c r="BG184" s="39">
        <v>3215.5</v>
      </c>
      <c r="BH184" s="39">
        <v>3267.4</v>
      </c>
      <c r="BI184" s="39">
        <v>3324.8</v>
      </c>
      <c r="BJ184" s="39">
        <v>3367.8</v>
      </c>
    </row>
    <row r="185" spans="1:62" ht="17.25" thickBot="1" thickTop="1">
      <c r="A185" s="48">
        <v>5</v>
      </c>
      <c r="B185" s="56">
        <f>MATCH(D185,'[1]age5f'!$B$3:$B$176,0)</f>
        <v>51</v>
      </c>
      <c r="C185" s="57" t="str">
        <f>INDEX('[1]age5f'!$D$3:$D$176,MATCH(D185,'[1]age5f'!$B$3:$B$176,0))</f>
        <v>65_</v>
      </c>
      <c r="D185" s="55" t="s">
        <v>180</v>
      </c>
      <c r="E185" s="56">
        <f>MATCH(G185,'[3]sex'!$B$3:$B$176,0)</f>
        <v>1</v>
      </c>
      <c r="F185" s="57" t="str">
        <f>INDEX('[3]sex'!$D$3:$D$176,MATCH(G185,'[3]sex'!$B$3:$B$176,0))</f>
        <v>males</v>
      </c>
      <c r="G185" s="40" t="s">
        <v>166</v>
      </c>
      <c r="H185" s="54">
        <f>MATCH(J185,'[5]world'!$B$3:$B$346,0)</f>
        <v>47</v>
      </c>
      <c r="I185" s="27" t="str">
        <f>INDEX('[4]world'!$D$3:$D$346,MATCH(J185,'[4]world'!$B$3:$B$346,0))</f>
        <v>SWE</v>
      </c>
      <c r="J185" s="38" t="s">
        <v>153</v>
      </c>
      <c r="K185" s="39">
        <v>402.3</v>
      </c>
      <c r="L185" s="39">
        <v>410</v>
      </c>
      <c r="M185" s="39">
        <v>418</v>
      </c>
      <c r="N185" s="39">
        <v>425.9</v>
      </c>
      <c r="O185" s="39">
        <v>434.1</v>
      </c>
      <c r="P185" s="39">
        <v>442.9</v>
      </c>
      <c r="Q185" s="39">
        <v>453</v>
      </c>
      <c r="R185" s="39">
        <v>462.8</v>
      </c>
      <c r="S185" s="39">
        <v>471.4</v>
      </c>
      <c r="T185" s="39">
        <v>480</v>
      </c>
      <c r="U185" s="39">
        <v>490.2</v>
      </c>
      <c r="V185" s="39">
        <v>501.1</v>
      </c>
      <c r="W185" s="39">
        <v>511.6</v>
      </c>
      <c r="X185" s="39">
        <v>522.1</v>
      </c>
      <c r="Y185" s="39">
        <v>533.7</v>
      </c>
      <c r="Z185" s="39">
        <v>544.9</v>
      </c>
      <c r="AA185" s="39">
        <v>554.5</v>
      </c>
      <c r="AB185" s="39">
        <v>564.1</v>
      </c>
      <c r="AC185" s="39">
        <v>573.6</v>
      </c>
      <c r="AD185" s="39">
        <v>581.7</v>
      </c>
      <c r="AE185" s="39">
        <v>588.2</v>
      </c>
      <c r="AF185" s="39">
        <v>593.6</v>
      </c>
      <c r="AG185" s="39">
        <v>599.1</v>
      </c>
      <c r="AH185" s="39">
        <v>604.3</v>
      </c>
      <c r="AI185" s="39">
        <v>609.2</v>
      </c>
      <c r="AJ185" s="39">
        <v>617.7</v>
      </c>
      <c r="AK185" s="39">
        <v>628.1</v>
      </c>
      <c r="AL185" s="39">
        <v>635.2</v>
      </c>
      <c r="AM185" s="39">
        <v>639.9</v>
      </c>
      <c r="AN185" s="39">
        <v>644.4</v>
      </c>
      <c r="AO185" s="39">
        <v>648.3</v>
      </c>
      <c r="AP185" s="39">
        <v>650.3</v>
      </c>
      <c r="AQ185" s="39">
        <v>651.1</v>
      </c>
      <c r="AR185" s="39">
        <v>651.2</v>
      </c>
      <c r="AS185" s="39">
        <v>651.7</v>
      </c>
      <c r="AT185" s="39">
        <v>652.5</v>
      </c>
      <c r="AU185" s="39">
        <v>652.6</v>
      </c>
      <c r="AV185" s="39">
        <v>652.3</v>
      </c>
      <c r="AW185" s="39">
        <v>651.1</v>
      </c>
      <c r="AX185" s="39">
        <v>649.4</v>
      </c>
      <c r="AY185" s="39">
        <v>649.1</v>
      </c>
      <c r="AZ185" s="39">
        <v>651</v>
      </c>
      <c r="BA185" s="39">
        <v>654.1</v>
      </c>
      <c r="BB185" s="39">
        <v>658.7</v>
      </c>
      <c r="BC185" s="39">
        <v>666</v>
      </c>
      <c r="BD185" s="39">
        <v>674.5</v>
      </c>
      <c r="BE185" s="39">
        <v>683.9</v>
      </c>
      <c r="BF185" s="39">
        <v>697.9</v>
      </c>
      <c r="BG185" s="39">
        <v>717.2</v>
      </c>
      <c r="BH185" s="39">
        <v>740.7</v>
      </c>
      <c r="BI185" s="39">
        <v>766.7</v>
      </c>
      <c r="BJ185" s="39">
        <v>824.6</v>
      </c>
    </row>
    <row r="186" spans="1:62" ht="17.25" thickBot="1" thickTop="1">
      <c r="A186" s="48">
        <v>5</v>
      </c>
      <c r="B186" s="56">
        <f>MATCH(D186,'[1]age5f'!$B$3:$B$176,0)</f>
        <v>51</v>
      </c>
      <c r="C186" s="57" t="str">
        <f>INDEX('[1]age5f'!$D$3:$D$176,MATCH(D186,'[1]age5f'!$B$3:$B$176,0))</f>
        <v>65_</v>
      </c>
      <c r="D186" s="53" t="s">
        <v>180</v>
      </c>
      <c r="E186" s="56">
        <f>MATCH(G186,'[3]sex'!$B$3:$B$176,0)</f>
        <v>1</v>
      </c>
      <c r="F186" s="57" t="str">
        <f>INDEX('[3]sex'!$D$3:$D$176,MATCH(G186,'[3]sex'!$B$3:$B$176,0))</f>
        <v>males</v>
      </c>
      <c r="G186" s="40" t="s">
        <v>166</v>
      </c>
      <c r="H186" s="54">
        <f>MATCH(J186,'[5]world'!$B$3:$B$346,0)</f>
        <v>46</v>
      </c>
      <c r="I186" s="27" t="str">
        <f>INDEX('[4]world'!$D$3:$D$346,MATCH(J186,'[4]world'!$B$3:$B$346,0))</f>
        <v>SWI</v>
      </c>
      <c r="J186" s="38" t="s">
        <v>154</v>
      </c>
      <c r="K186" s="39">
        <v>226.7</v>
      </c>
      <c r="L186" s="39">
        <v>231.7</v>
      </c>
      <c r="M186" s="39">
        <v>236.7</v>
      </c>
      <c r="N186" s="39">
        <v>240.8</v>
      </c>
      <c r="O186" s="39">
        <v>245.9</v>
      </c>
      <c r="P186" s="39">
        <v>251.7</v>
      </c>
      <c r="Q186" s="39">
        <v>257.7</v>
      </c>
      <c r="R186" s="39">
        <v>264.9</v>
      </c>
      <c r="S186" s="39">
        <v>271.6</v>
      </c>
      <c r="T186" s="39">
        <v>277.8</v>
      </c>
      <c r="U186" s="39">
        <v>284.5</v>
      </c>
      <c r="V186" s="39">
        <v>291.5</v>
      </c>
      <c r="W186" s="39">
        <v>299</v>
      </c>
      <c r="X186" s="39">
        <v>306.8</v>
      </c>
      <c r="Y186" s="39">
        <v>314.5</v>
      </c>
      <c r="Z186" s="39">
        <v>321.9</v>
      </c>
      <c r="AA186" s="39">
        <v>328.3</v>
      </c>
      <c r="AB186" s="39">
        <v>334.6</v>
      </c>
      <c r="AC186" s="39">
        <v>341</v>
      </c>
      <c r="AD186" s="39">
        <v>346.9</v>
      </c>
      <c r="AE186" s="39">
        <v>351.1</v>
      </c>
      <c r="AF186" s="39">
        <v>353.6</v>
      </c>
      <c r="AG186" s="39">
        <v>355.8</v>
      </c>
      <c r="AH186" s="39">
        <v>357.5</v>
      </c>
      <c r="AI186" s="39">
        <v>359.6</v>
      </c>
      <c r="AJ186" s="39">
        <v>363.9</v>
      </c>
      <c r="AK186" s="39">
        <v>369.9</v>
      </c>
      <c r="AL186" s="39">
        <v>375.6</v>
      </c>
      <c r="AM186" s="39">
        <v>380.8</v>
      </c>
      <c r="AN186" s="39">
        <v>385.4</v>
      </c>
      <c r="AO186" s="39">
        <v>389.5</v>
      </c>
      <c r="AP186" s="39">
        <v>393.5</v>
      </c>
      <c r="AQ186" s="39">
        <v>397.9</v>
      </c>
      <c r="AR186" s="39">
        <v>402.4</v>
      </c>
      <c r="AS186" s="39">
        <v>407.4</v>
      </c>
      <c r="AT186" s="39">
        <v>413.1</v>
      </c>
      <c r="AU186" s="39">
        <v>418.8</v>
      </c>
      <c r="AV186" s="39">
        <v>424.7</v>
      </c>
      <c r="AW186" s="39">
        <v>431.1</v>
      </c>
      <c r="AX186" s="39">
        <v>438.4</v>
      </c>
      <c r="AY186" s="39">
        <v>446.5</v>
      </c>
      <c r="AZ186" s="39">
        <v>456.6</v>
      </c>
      <c r="BA186" s="39">
        <v>464.1</v>
      </c>
      <c r="BB186" s="39">
        <v>471.7</v>
      </c>
      <c r="BC186" s="39">
        <v>480.8</v>
      </c>
      <c r="BD186" s="39">
        <v>490.5</v>
      </c>
      <c r="BE186" s="39">
        <v>501.8</v>
      </c>
      <c r="BF186" s="39">
        <v>516</v>
      </c>
      <c r="BG186" s="39">
        <v>532.3</v>
      </c>
      <c r="BH186" s="39">
        <v>570.8</v>
      </c>
      <c r="BI186" s="39">
        <v>590.6</v>
      </c>
      <c r="BJ186" s="39">
        <v>610.7</v>
      </c>
    </row>
    <row r="187" spans="1:62" ht="17.25" thickBot="1" thickTop="1">
      <c r="A187" s="48">
        <v>5</v>
      </c>
      <c r="B187" s="56">
        <f>MATCH(D187,'[1]age5f'!$B$3:$B$176,0)</f>
        <v>51</v>
      </c>
      <c r="C187" s="57" t="str">
        <f>INDEX('[1]age5f'!$D$3:$D$176,MATCH(D187,'[1]age5f'!$B$3:$B$176,0))</f>
        <v>65_</v>
      </c>
      <c r="D187" s="55" t="s">
        <v>180</v>
      </c>
      <c r="E187" s="56">
        <f>MATCH(G187,'[3]sex'!$B$3:$B$176,0)</f>
        <v>1</v>
      </c>
      <c r="F187" s="57" t="str">
        <f>INDEX('[3]sex'!$D$3:$D$176,MATCH(G187,'[3]sex'!$B$3:$B$176,0))</f>
        <v>males</v>
      </c>
      <c r="G187" s="40" t="s">
        <v>166</v>
      </c>
      <c r="H187" s="54">
        <f>MATCH(J187,'[5]world'!$B$3:$B$346,0)</f>
        <v>61</v>
      </c>
      <c r="I187" s="27" t="str">
        <f>INDEX('[4]world'!$D$3:$D$346,MATCH(J187,'[4]world'!$B$3:$B$346,0))</f>
        <v>TU</v>
      </c>
      <c r="J187" s="38" t="s">
        <v>172</v>
      </c>
      <c r="K187" s="39">
        <v>391.7</v>
      </c>
      <c r="L187" s="39">
        <v>416.5</v>
      </c>
      <c r="M187" s="39">
        <v>443.4</v>
      </c>
      <c r="N187" s="39">
        <v>472.5</v>
      </c>
      <c r="O187" s="39">
        <v>504.1</v>
      </c>
      <c r="P187" s="39">
        <v>535.2</v>
      </c>
      <c r="Q187" s="39">
        <v>565.7</v>
      </c>
      <c r="R187" s="39">
        <v>598.9</v>
      </c>
      <c r="S187" s="39">
        <v>634.9</v>
      </c>
      <c r="T187" s="39">
        <v>674</v>
      </c>
      <c r="U187" s="39">
        <v>705.8</v>
      </c>
      <c r="V187" s="39">
        <v>729.7</v>
      </c>
      <c r="W187" s="39">
        <v>756</v>
      </c>
      <c r="X187" s="39">
        <v>784.9</v>
      </c>
      <c r="Y187" s="39">
        <v>816.7</v>
      </c>
      <c r="Z187" s="39">
        <v>839.3</v>
      </c>
      <c r="AA187" s="39">
        <v>853.7</v>
      </c>
      <c r="AB187" s="39">
        <v>873.1</v>
      </c>
      <c r="AC187" s="39">
        <v>897.9</v>
      </c>
      <c r="AD187" s="39">
        <v>928.7</v>
      </c>
      <c r="AE187" s="39">
        <v>941.4</v>
      </c>
      <c r="AF187" s="39">
        <v>934.7</v>
      </c>
      <c r="AG187" s="39">
        <v>931.5</v>
      </c>
      <c r="AH187" s="39">
        <v>931.8</v>
      </c>
      <c r="AI187" s="39">
        <v>935.6</v>
      </c>
      <c r="AJ187" s="39">
        <v>947.3</v>
      </c>
      <c r="AK187" s="39">
        <v>967.4</v>
      </c>
      <c r="AL187" s="39">
        <v>991.9</v>
      </c>
      <c r="AM187" s="39">
        <v>1021</v>
      </c>
      <c r="AN187" s="39">
        <v>1055</v>
      </c>
      <c r="AO187" s="39">
        <v>1118.9</v>
      </c>
      <c r="AP187" s="39">
        <v>1184.9</v>
      </c>
      <c r="AQ187" s="39">
        <v>1225.9</v>
      </c>
      <c r="AR187" s="39">
        <v>1270.4</v>
      </c>
      <c r="AS187" s="39">
        <v>1324.2</v>
      </c>
      <c r="AT187" s="39">
        <v>1383.9</v>
      </c>
      <c r="AU187" s="39">
        <v>1439.1</v>
      </c>
      <c r="AV187" s="39">
        <v>1491.4</v>
      </c>
      <c r="AW187" s="39">
        <v>1544.9</v>
      </c>
      <c r="AX187" s="39">
        <v>1596.4</v>
      </c>
      <c r="AY187" s="39">
        <v>1641.1</v>
      </c>
      <c r="AZ187" s="39">
        <v>1682.1</v>
      </c>
      <c r="BA187" s="39">
        <v>1727.9</v>
      </c>
      <c r="BB187" s="39">
        <v>1782.4</v>
      </c>
      <c r="BC187" s="39">
        <v>1849</v>
      </c>
      <c r="BD187" s="39">
        <v>1917.2</v>
      </c>
      <c r="BE187" s="39">
        <v>1948.6</v>
      </c>
      <c r="BF187" s="39" t="s">
        <v>162</v>
      </c>
      <c r="BG187" s="39">
        <v>2144.8</v>
      </c>
      <c r="BH187" s="39">
        <v>2181.1</v>
      </c>
      <c r="BI187" s="39">
        <v>2276.9</v>
      </c>
      <c r="BJ187" s="39">
        <v>2331</v>
      </c>
    </row>
    <row r="188" spans="1:62" ht="17.25" thickBot="1" thickTop="1">
      <c r="A188" s="48">
        <v>5</v>
      </c>
      <c r="B188" s="56">
        <f>MATCH(D188,'[1]age5f'!$B$3:$B$176,0)</f>
        <v>51</v>
      </c>
      <c r="C188" s="57" t="str">
        <f>INDEX('[1]age5f'!$D$3:$D$176,MATCH(D188,'[1]age5f'!$B$3:$B$176,0))</f>
        <v>65_</v>
      </c>
      <c r="D188" s="53" t="s">
        <v>180</v>
      </c>
      <c r="E188" s="56">
        <f>MATCH(G188,'[3]sex'!$B$3:$B$176,0)</f>
        <v>1</v>
      </c>
      <c r="F188" s="57" t="str">
        <f>INDEX('[3]sex'!$D$3:$D$176,MATCH(G188,'[3]sex'!$B$3:$B$176,0))</f>
        <v>males</v>
      </c>
      <c r="G188" s="40" t="s">
        <v>166</v>
      </c>
      <c r="H188" s="54">
        <f>MATCH(J188,'[5]world'!$B$3:$B$346,0)</f>
        <v>7</v>
      </c>
      <c r="I188" s="27" t="str">
        <f>INDEX('[4]world'!$D$3:$D$346,MATCH(J188,'[4]world'!$B$3:$B$346,0))</f>
        <v>UK</v>
      </c>
      <c r="J188" s="38" t="s">
        <v>155</v>
      </c>
      <c r="K188" s="39">
        <v>2300</v>
      </c>
      <c r="L188" s="39">
        <v>2300</v>
      </c>
      <c r="M188" s="39">
        <v>2300</v>
      </c>
      <c r="N188" s="39">
        <v>2350</v>
      </c>
      <c r="O188" s="39">
        <v>2450</v>
      </c>
      <c r="P188" s="39">
        <v>2513.2</v>
      </c>
      <c r="Q188" s="39">
        <v>2550.4</v>
      </c>
      <c r="R188" s="39">
        <v>2605</v>
      </c>
      <c r="S188" s="39">
        <v>2663.9</v>
      </c>
      <c r="T188" s="39">
        <v>2721.3</v>
      </c>
      <c r="U188" s="39">
        <v>2780</v>
      </c>
      <c r="V188" s="39">
        <v>2839.2</v>
      </c>
      <c r="W188" s="39">
        <v>2897.2</v>
      </c>
      <c r="X188" s="39">
        <v>2954.4</v>
      </c>
      <c r="Y188" s="39">
        <v>3011.1</v>
      </c>
      <c r="Z188" s="39">
        <v>3063.7</v>
      </c>
      <c r="AA188" s="39">
        <v>3112</v>
      </c>
      <c r="AB188" s="39">
        <v>3160</v>
      </c>
      <c r="AC188" s="39">
        <v>3208.7</v>
      </c>
      <c r="AD188" s="39">
        <v>3256.2</v>
      </c>
      <c r="AE188" s="39">
        <v>3297.2</v>
      </c>
      <c r="AF188" s="39">
        <v>3320.3</v>
      </c>
      <c r="AG188" s="39">
        <v>3318.7</v>
      </c>
      <c r="AH188" s="39">
        <v>3302</v>
      </c>
      <c r="AI188" s="39">
        <v>3310.4</v>
      </c>
      <c r="AJ188" s="39">
        <v>3364.9</v>
      </c>
      <c r="AK188" s="39">
        <v>3431.3</v>
      </c>
      <c r="AL188" s="39">
        <v>3484.7</v>
      </c>
      <c r="AM188" s="39">
        <v>3527.7</v>
      </c>
      <c r="AN188" s="39">
        <v>3563.9</v>
      </c>
      <c r="AO188" s="39">
        <v>3596.6</v>
      </c>
      <c r="AP188" s="39">
        <v>3628.9</v>
      </c>
      <c r="AQ188" s="39">
        <v>3659.3</v>
      </c>
      <c r="AR188" s="39">
        <v>3684.6</v>
      </c>
      <c r="AS188" s="39">
        <v>3708.3</v>
      </c>
      <c r="AT188" s="39">
        <v>3735.4</v>
      </c>
      <c r="AU188" s="39">
        <v>3764.1</v>
      </c>
      <c r="AV188" s="39">
        <v>3792.4</v>
      </c>
      <c r="AW188" s="39">
        <v>3819.9</v>
      </c>
      <c r="AX188" s="39">
        <v>3847.2</v>
      </c>
      <c r="AY188" s="39">
        <v>3882.1</v>
      </c>
      <c r="AZ188" s="39">
        <v>3928.1</v>
      </c>
      <c r="BA188" s="39">
        <v>3978</v>
      </c>
      <c r="BB188" s="39">
        <v>4027.7</v>
      </c>
      <c r="BC188" s="39">
        <v>4078.2</v>
      </c>
      <c r="BD188" s="39">
        <v>4127.1</v>
      </c>
      <c r="BE188" s="39">
        <v>4176.3</v>
      </c>
      <c r="BF188" s="39">
        <v>4239.9</v>
      </c>
      <c r="BG188" s="39">
        <v>4325.2</v>
      </c>
      <c r="BH188" s="39">
        <v>4425.2</v>
      </c>
      <c r="BI188" s="39">
        <v>4530.3</v>
      </c>
      <c r="BJ188" s="39">
        <v>4499</v>
      </c>
    </row>
    <row r="189" spans="1:62" ht="17.25" thickBot="1" thickTop="1">
      <c r="A189" s="48">
        <v>5</v>
      </c>
      <c r="B189" s="56">
        <f>MATCH(D189,'[1]age5f'!$B$3:$B$176,0)</f>
        <v>51</v>
      </c>
      <c r="C189" s="57" t="str">
        <f>INDEX('[1]age5f'!$D$3:$D$176,MATCH(D189,'[1]age5f'!$B$3:$B$176,0))</f>
        <v>65_</v>
      </c>
      <c r="D189" s="55" t="s">
        <v>180</v>
      </c>
      <c r="E189" s="56">
        <f>MATCH(G189,'[3]sex'!$B$3:$B$176,0)</f>
        <v>1</v>
      </c>
      <c r="F189" s="57" t="str">
        <f>INDEX('[3]sex'!$D$3:$D$176,MATCH(G189,'[3]sex'!$B$3:$B$176,0))</f>
        <v>males</v>
      </c>
      <c r="G189" s="40" t="s">
        <v>166</v>
      </c>
      <c r="H189" s="54">
        <f>MATCH(J189,'[5]world'!$B$3:$B$346,0)</f>
        <v>38</v>
      </c>
      <c r="I189" s="27" t="str">
        <f>INDEX('[4]world'!$D$3:$D$346,MATCH(J189,'[4]world'!$B$3:$B$346,0))</f>
        <v>USA</v>
      </c>
      <c r="J189" s="38" t="s">
        <v>156</v>
      </c>
      <c r="K189" s="39">
        <v>7542.1</v>
      </c>
      <c r="L189" s="39">
        <v>7671.7</v>
      </c>
      <c r="M189" s="39">
        <v>7769.9</v>
      </c>
      <c r="N189" s="39">
        <v>7845</v>
      </c>
      <c r="O189" s="39">
        <v>7936.1</v>
      </c>
      <c r="P189" s="39">
        <v>8014.1</v>
      </c>
      <c r="Q189" s="39">
        <v>8081.9</v>
      </c>
      <c r="R189" s="39">
        <v>8159.1</v>
      </c>
      <c r="S189" s="39">
        <v>8222.6</v>
      </c>
      <c r="T189" s="39">
        <v>8295.3</v>
      </c>
      <c r="U189" s="39">
        <v>8413.4</v>
      </c>
      <c r="V189" s="39">
        <v>8558.9</v>
      </c>
      <c r="W189" s="39">
        <v>8698.8</v>
      </c>
      <c r="X189" s="39">
        <v>8861.3</v>
      </c>
      <c r="Y189" s="39">
        <v>9039.7</v>
      </c>
      <c r="Z189" s="39">
        <v>9265.5</v>
      </c>
      <c r="AA189" s="39">
        <v>9470.6</v>
      </c>
      <c r="AB189" s="39">
        <v>9691</v>
      </c>
      <c r="AC189" s="39">
        <v>9914</v>
      </c>
      <c r="AD189" s="39">
        <v>10153.8</v>
      </c>
      <c r="AE189" s="39">
        <v>10364.3</v>
      </c>
      <c r="AF189" s="39">
        <v>10548.1</v>
      </c>
      <c r="AG189" s="39">
        <v>10758</v>
      </c>
      <c r="AH189" s="39">
        <v>10979.4</v>
      </c>
      <c r="AI189" s="39">
        <v>11176.1</v>
      </c>
      <c r="AJ189" s="39">
        <v>11392.3</v>
      </c>
      <c r="AK189" s="39">
        <v>11637.1</v>
      </c>
      <c r="AL189" s="39">
        <v>11894.8</v>
      </c>
      <c r="AM189" s="39">
        <v>12097.9</v>
      </c>
      <c r="AN189" s="39">
        <v>12333</v>
      </c>
      <c r="AO189" s="39">
        <v>12565.3</v>
      </c>
      <c r="AP189" s="39">
        <v>12810.5</v>
      </c>
      <c r="AQ189" s="39">
        <v>13053.1</v>
      </c>
      <c r="AR189" s="39">
        <v>13306.6</v>
      </c>
      <c r="AS189" s="39">
        <v>13513</v>
      </c>
      <c r="AT189" s="39">
        <v>13735.3</v>
      </c>
      <c r="AU189" s="39">
        <v>13924.4</v>
      </c>
      <c r="AV189" s="39">
        <v>14063.2</v>
      </c>
      <c r="AW189" s="39">
        <v>14190.3</v>
      </c>
      <c r="AX189" s="39">
        <v>14300.5</v>
      </c>
      <c r="AY189" s="39">
        <v>14453.8</v>
      </c>
      <c r="AZ189" s="39">
        <v>14607.8</v>
      </c>
      <c r="BA189" s="39">
        <v>14768.1</v>
      </c>
      <c r="BB189" s="39">
        <v>14981.1</v>
      </c>
      <c r="BC189" s="39">
        <v>15198</v>
      </c>
      <c r="BD189" s="39">
        <v>15462.7</v>
      </c>
      <c r="BE189" s="39">
        <v>15751.8</v>
      </c>
      <c r="BF189" s="39">
        <v>16120.4</v>
      </c>
      <c r="BG189" s="39">
        <v>16617.8</v>
      </c>
      <c r="BH189" s="39">
        <v>17058</v>
      </c>
      <c r="BI189" s="39">
        <v>17486.3</v>
      </c>
      <c r="BJ189" s="39">
        <v>17745.4</v>
      </c>
    </row>
    <row r="190" spans="4:6" s="19" customFormat="1" ht="13.5" thickTop="1">
      <c r="D190" s="20"/>
      <c r="E190" s="20"/>
      <c r="F190" s="20"/>
    </row>
    <row r="191" spans="1:62" ht="16.5" thickBot="1">
      <c r="A191" s="48">
        <v>5</v>
      </c>
      <c r="B191" s="56">
        <f>MATCH(D191,'[1]age5f'!$B$3:$B$176,0)</f>
        <v>51</v>
      </c>
      <c r="C191" s="57" t="str">
        <f>INDEX('[1]age5f'!$D$3:$D$176,MATCH(D191,'[1]age5f'!$B$3:$B$176,0))</f>
        <v>65_</v>
      </c>
      <c r="D191" s="53" t="s">
        <v>180</v>
      </c>
      <c r="E191" s="56">
        <f>MATCH(G191,'[3]sex'!$B$3:$B$176,0)</f>
        <v>2</v>
      </c>
      <c r="F191" s="57" t="str">
        <f>INDEX('[3]sex'!$D$3:$D$176,MATCH(G191,'[3]sex'!$B$3:$B$176,0))</f>
        <v>females</v>
      </c>
      <c r="G191" s="40" t="s">
        <v>167</v>
      </c>
      <c r="H191" s="54">
        <f>MATCH(J191,'[5]world'!$B$3:$B$346,0)</f>
        <v>1</v>
      </c>
      <c r="I191" s="27" t="str">
        <f>INDEX('[4]world'!$D$3:$D$346,MATCH(J191,'[4]world'!$B$3:$B$346,0))</f>
        <v>AUS</v>
      </c>
      <c r="J191" s="38" t="s">
        <v>125</v>
      </c>
      <c r="K191" s="39">
        <v>496.6</v>
      </c>
      <c r="L191" s="39">
        <v>510.2</v>
      </c>
      <c r="M191" s="39">
        <v>523.8</v>
      </c>
      <c r="N191" s="39">
        <v>537.3</v>
      </c>
      <c r="O191" s="39">
        <v>548.4</v>
      </c>
      <c r="P191" s="39">
        <v>560.8</v>
      </c>
      <c r="Q191" s="39">
        <v>573.6</v>
      </c>
      <c r="R191" s="39">
        <v>581.8</v>
      </c>
      <c r="S191" s="39">
        <v>590.5</v>
      </c>
      <c r="T191" s="39">
        <v>597.4</v>
      </c>
      <c r="U191" s="39">
        <v>607.1</v>
      </c>
      <c r="V191" s="39">
        <v>631</v>
      </c>
      <c r="W191" s="39">
        <v>647.8</v>
      </c>
      <c r="X191" s="39">
        <v>666.2</v>
      </c>
      <c r="Y191" s="39">
        <v>685.1</v>
      </c>
      <c r="Z191" s="39">
        <v>702.9</v>
      </c>
      <c r="AA191" s="39">
        <v>727.4</v>
      </c>
      <c r="AB191" s="39">
        <v>747.2</v>
      </c>
      <c r="AC191" s="39">
        <v>769.7</v>
      </c>
      <c r="AD191" s="39">
        <v>794</v>
      </c>
      <c r="AE191" s="39">
        <v>818.5</v>
      </c>
      <c r="AF191" s="39">
        <v>842.8</v>
      </c>
      <c r="AG191" s="39">
        <v>868.6</v>
      </c>
      <c r="AH191" s="39">
        <v>891.2</v>
      </c>
      <c r="AI191" s="39">
        <v>913.6</v>
      </c>
      <c r="AJ191" s="39">
        <v>939.8</v>
      </c>
      <c r="AK191" s="39">
        <v>972.9</v>
      </c>
      <c r="AL191" s="39">
        <v>1003.2</v>
      </c>
      <c r="AM191" s="39">
        <v>1031.6</v>
      </c>
      <c r="AN191" s="39">
        <v>1060.5</v>
      </c>
      <c r="AO191" s="39">
        <v>1084.8</v>
      </c>
      <c r="AP191" s="39">
        <v>1114.5</v>
      </c>
      <c r="AQ191" s="39">
        <v>1141.7</v>
      </c>
      <c r="AR191" s="39">
        <v>1169.1</v>
      </c>
      <c r="AS191" s="39">
        <v>1194.2</v>
      </c>
      <c r="AT191" s="39">
        <v>1217.3</v>
      </c>
      <c r="AU191" s="39">
        <v>1243.8</v>
      </c>
      <c r="AV191" s="39">
        <v>1266.6</v>
      </c>
      <c r="AW191" s="39">
        <v>1287.7</v>
      </c>
      <c r="AX191" s="39">
        <v>1309.5</v>
      </c>
      <c r="AY191" s="39">
        <v>1331.6</v>
      </c>
      <c r="AZ191" s="39">
        <v>1358.9</v>
      </c>
      <c r="BA191" s="39">
        <v>1381.5</v>
      </c>
      <c r="BB191" s="39">
        <v>1404.2</v>
      </c>
      <c r="BC191" s="39">
        <v>1427.7</v>
      </c>
      <c r="BD191" s="39">
        <v>1454</v>
      </c>
      <c r="BE191" s="39">
        <v>1479.7</v>
      </c>
      <c r="BF191" s="39">
        <v>1514.1</v>
      </c>
      <c r="BG191" s="39">
        <v>1545.8</v>
      </c>
      <c r="BH191" s="39">
        <v>1586.2</v>
      </c>
      <c r="BI191" s="39">
        <v>1539.7</v>
      </c>
      <c r="BJ191" s="39">
        <v>1677.2</v>
      </c>
    </row>
    <row r="192" spans="1:62" ht="17.25" thickBot="1" thickTop="1">
      <c r="A192" s="48">
        <v>5</v>
      </c>
      <c r="B192" s="56">
        <f>MATCH(D192,'[1]age5f'!$B$3:$B$176,0)</f>
        <v>51</v>
      </c>
      <c r="C192" s="57" t="str">
        <f>INDEX('[1]age5f'!$D$3:$D$176,MATCH(D192,'[1]age5f'!$B$3:$B$176,0))</f>
        <v>65_</v>
      </c>
      <c r="D192" s="55" t="s">
        <v>180</v>
      </c>
      <c r="E192" s="56">
        <f>MATCH(G192,'[3]sex'!$B$3:$B$176,0)</f>
        <v>2</v>
      </c>
      <c r="F192" s="57" t="str">
        <f>INDEX('[3]sex'!$D$3:$D$176,MATCH(G192,'[3]sex'!$B$3:$B$176,0))</f>
        <v>females</v>
      </c>
      <c r="G192" s="40" t="s">
        <v>167</v>
      </c>
      <c r="H192" s="54">
        <f>MATCH(J192,'[5]world'!$B$3:$B$346,0)</f>
        <v>2</v>
      </c>
      <c r="I192" s="27" t="str">
        <f>INDEX('[4]world'!$D$3:$D$346,MATCH(J192,'[4]world'!$B$3:$B$346,0))</f>
        <v>AUT</v>
      </c>
      <c r="J192" s="38" t="s">
        <v>126</v>
      </c>
      <c r="K192" s="39">
        <v>528.2</v>
      </c>
      <c r="L192" s="39">
        <v>541.8</v>
      </c>
      <c r="M192" s="39">
        <v>555.4</v>
      </c>
      <c r="N192" s="39">
        <v>568</v>
      </c>
      <c r="O192" s="39">
        <v>581.5</v>
      </c>
      <c r="P192" s="39">
        <v>594.8</v>
      </c>
      <c r="Q192" s="39">
        <v>607.8</v>
      </c>
      <c r="R192" s="39">
        <v>621.3</v>
      </c>
      <c r="S192" s="39">
        <v>633.3</v>
      </c>
      <c r="T192" s="39">
        <v>643.8</v>
      </c>
      <c r="U192" s="39">
        <v>653.4</v>
      </c>
      <c r="V192" s="39">
        <v>663.5</v>
      </c>
      <c r="W192" s="39">
        <v>675</v>
      </c>
      <c r="X192" s="39">
        <v>686.8</v>
      </c>
      <c r="Y192" s="39">
        <v>698.4</v>
      </c>
      <c r="Z192" s="39">
        <v>709</v>
      </c>
      <c r="AA192" s="39">
        <v>717.7</v>
      </c>
      <c r="AB192" s="39">
        <v>726.8</v>
      </c>
      <c r="AC192" s="39">
        <v>735.3</v>
      </c>
      <c r="AD192" s="39">
        <v>741.7</v>
      </c>
      <c r="AE192" s="39">
        <v>742.2</v>
      </c>
      <c r="AF192" s="39">
        <v>733.3</v>
      </c>
      <c r="AG192" s="39">
        <v>719</v>
      </c>
      <c r="AH192" s="39">
        <v>703.3</v>
      </c>
      <c r="AI192" s="39">
        <v>695.8</v>
      </c>
      <c r="AJ192" s="39">
        <v>699.8</v>
      </c>
      <c r="AK192" s="39">
        <v>709.4</v>
      </c>
      <c r="AL192" s="39">
        <v>720.8</v>
      </c>
      <c r="AM192" s="39">
        <v>732.3</v>
      </c>
      <c r="AN192" s="39">
        <v>742.7</v>
      </c>
      <c r="AO192" s="39">
        <v>751.6</v>
      </c>
      <c r="AP192" s="39">
        <v>758.4</v>
      </c>
      <c r="AQ192" s="39">
        <v>762.5</v>
      </c>
      <c r="AR192" s="39">
        <v>765.1</v>
      </c>
      <c r="AS192" s="39">
        <v>767.6</v>
      </c>
      <c r="AT192" s="39">
        <v>769.9</v>
      </c>
      <c r="AU192" s="39">
        <v>771.4</v>
      </c>
      <c r="AV192" s="39">
        <v>772.1</v>
      </c>
      <c r="AW192" s="39">
        <v>772.3</v>
      </c>
      <c r="AX192" s="39">
        <v>771.4</v>
      </c>
      <c r="AY192" s="39">
        <v>769.9</v>
      </c>
      <c r="AZ192" s="39">
        <v>770.6</v>
      </c>
      <c r="BA192" s="39">
        <v>770.2</v>
      </c>
      <c r="BB192" s="39">
        <v>769.1</v>
      </c>
      <c r="BC192" s="39">
        <v>780.4</v>
      </c>
      <c r="BD192" s="39">
        <v>802.2</v>
      </c>
      <c r="BE192" s="39">
        <v>822.6</v>
      </c>
      <c r="BF192" s="39">
        <v>837.1</v>
      </c>
      <c r="BG192" s="39">
        <v>847.8</v>
      </c>
      <c r="BH192" s="39">
        <v>858.5</v>
      </c>
      <c r="BI192" s="39">
        <v>863.8</v>
      </c>
      <c r="BJ192" s="39">
        <v>865.5</v>
      </c>
    </row>
    <row r="193" spans="1:62" ht="17.25" thickBot="1" thickTop="1">
      <c r="A193" s="48">
        <v>5</v>
      </c>
      <c r="B193" s="56">
        <f>MATCH(D193,'[1]age5f'!$B$3:$B$176,0)</f>
        <v>51</v>
      </c>
      <c r="C193" s="57" t="str">
        <f>INDEX('[1]age5f'!$D$3:$D$176,MATCH(D193,'[1]age5f'!$B$3:$B$176,0))</f>
        <v>65_</v>
      </c>
      <c r="D193" s="53" t="s">
        <v>180</v>
      </c>
      <c r="E193" s="56">
        <f>MATCH(G193,'[3]sex'!$B$3:$B$176,0)</f>
        <v>2</v>
      </c>
      <c r="F193" s="57" t="str">
        <f>INDEX('[3]sex'!$D$3:$D$176,MATCH(G193,'[3]sex'!$B$3:$B$176,0))</f>
        <v>females</v>
      </c>
      <c r="G193" s="40" t="s">
        <v>167</v>
      </c>
      <c r="H193" s="54">
        <f>MATCH(J193,'[5]world'!$B$3:$B$346,0)</f>
        <v>4</v>
      </c>
      <c r="I193" s="27" t="str">
        <f>INDEX('[4]world'!$D$3:$D$346,MATCH(J193,'[4]world'!$B$3:$B$346,0))</f>
        <v>BG</v>
      </c>
      <c r="J193" s="38" t="s">
        <v>127</v>
      </c>
      <c r="K193" s="39">
        <v>631.5</v>
      </c>
      <c r="L193" s="39">
        <v>641.9</v>
      </c>
      <c r="M193" s="39">
        <v>655.1</v>
      </c>
      <c r="N193" s="39">
        <v>667.8</v>
      </c>
      <c r="O193" s="39">
        <v>681.8</v>
      </c>
      <c r="P193" s="39">
        <v>697.7</v>
      </c>
      <c r="Q193" s="39">
        <v>713.7</v>
      </c>
      <c r="R193" s="39">
        <v>729.9</v>
      </c>
      <c r="S193" s="39">
        <v>743.4</v>
      </c>
      <c r="T193" s="39">
        <v>755</v>
      </c>
      <c r="U193" s="39">
        <v>763</v>
      </c>
      <c r="V193" s="39">
        <v>770.6</v>
      </c>
      <c r="W193" s="39">
        <v>782.3</v>
      </c>
      <c r="X193" s="39">
        <v>794.3</v>
      </c>
      <c r="Y193" s="39">
        <v>804.9</v>
      </c>
      <c r="Z193" s="39">
        <v>813.8</v>
      </c>
      <c r="AA193" s="39">
        <v>821.1</v>
      </c>
      <c r="AB193" s="39">
        <v>827.7</v>
      </c>
      <c r="AC193" s="39">
        <v>836.1</v>
      </c>
      <c r="AD193" s="39">
        <v>844.4</v>
      </c>
      <c r="AE193" s="39">
        <v>846.2</v>
      </c>
      <c r="AF193" s="39">
        <v>846.7</v>
      </c>
      <c r="AG193" s="39">
        <v>843.5</v>
      </c>
      <c r="AH193" s="39">
        <v>830</v>
      </c>
      <c r="AI193" s="39">
        <v>823.3</v>
      </c>
      <c r="AJ193" s="39">
        <v>831.6</v>
      </c>
      <c r="AK193" s="39">
        <v>845.7</v>
      </c>
      <c r="AL193" s="39">
        <v>857.8</v>
      </c>
      <c r="AM193" s="39">
        <v>871.8</v>
      </c>
      <c r="AN193" s="39">
        <v>887</v>
      </c>
      <c r="AO193" s="39">
        <v>900.3</v>
      </c>
      <c r="AP193" s="39">
        <v>914</v>
      </c>
      <c r="AQ193" s="39">
        <v>926.9</v>
      </c>
      <c r="AR193" s="39">
        <v>938.8</v>
      </c>
      <c r="AS193" s="39">
        <v>950.8</v>
      </c>
      <c r="AT193" s="39">
        <v>964.7</v>
      </c>
      <c r="AU193" s="39">
        <v>979.3</v>
      </c>
      <c r="AV193" s="39">
        <v>992.6</v>
      </c>
      <c r="AW193" s="39">
        <v>1003.4</v>
      </c>
      <c r="AX193" s="39">
        <v>1011.9</v>
      </c>
      <c r="AY193" s="39">
        <v>1019.3</v>
      </c>
      <c r="AZ193" s="39">
        <v>1026.3</v>
      </c>
      <c r="BA193" s="39">
        <v>1033.3</v>
      </c>
      <c r="BB193" s="39">
        <v>1040.4</v>
      </c>
      <c r="BC193" s="39">
        <v>1048.7</v>
      </c>
      <c r="BD193" s="39">
        <v>1055</v>
      </c>
      <c r="BE193" s="39">
        <v>1056.2</v>
      </c>
      <c r="BF193" s="39">
        <v>1057.2</v>
      </c>
      <c r="BG193" s="39">
        <v>1062.2</v>
      </c>
      <c r="BH193" s="39">
        <v>1070.8</v>
      </c>
      <c r="BI193" s="39">
        <v>1081</v>
      </c>
      <c r="BJ193" s="39">
        <v>1103.3</v>
      </c>
    </row>
    <row r="194" spans="1:62" ht="17.25" thickBot="1" thickTop="1">
      <c r="A194" s="48">
        <v>5</v>
      </c>
      <c r="B194" s="56">
        <f>MATCH(D194,'[1]age5f'!$B$3:$B$176,0)</f>
        <v>51</v>
      </c>
      <c r="C194" s="57" t="str">
        <f>INDEX('[1]age5f'!$D$3:$D$176,MATCH(D194,'[1]age5f'!$B$3:$B$176,0))</f>
        <v>65_</v>
      </c>
      <c r="D194" s="55" t="s">
        <v>180</v>
      </c>
      <c r="E194" s="56">
        <f>MATCH(G194,'[3]sex'!$B$3:$B$176,0)</f>
        <v>2</v>
      </c>
      <c r="F194" s="57" t="str">
        <f>INDEX('[3]sex'!$D$3:$D$176,MATCH(G194,'[3]sex'!$B$3:$B$176,0))</f>
        <v>females</v>
      </c>
      <c r="G194" s="40" t="s">
        <v>167</v>
      </c>
      <c r="H194" s="54">
        <f>MATCH(J194,'[5]world'!$B$3:$B$346,0)</f>
        <v>17</v>
      </c>
      <c r="I194" s="27" t="str">
        <f>INDEX('[4]world'!$D$3:$D$346,MATCH(J194,'[4]world'!$B$3:$B$346,0))</f>
        <v>CA</v>
      </c>
      <c r="J194" s="38" t="s">
        <v>128</v>
      </c>
      <c r="K194" s="39">
        <v>702.4</v>
      </c>
      <c r="L194" s="39">
        <v>724.1</v>
      </c>
      <c r="M194" s="39">
        <v>743.5</v>
      </c>
      <c r="N194" s="39">
        <v>763.5</v>
      </c>
      <c r="O194" s="39">
        <v>784.3</v>
      </c>
      <c r="P194" s="39">
        <v>806.1</v>
      </c>
      <c r="Q194" s="39">
        <v>832.3</v>
      </c>
      <c r="R194" s="39">
        <v>858.3</v>
      </c>
      <c r="S194" s="39">
        <v>884.4</v>
      </c>
      <c r="T194" s="39">
        <v>913.1</v>
      </c>
      <c r="U194" s="39">
        <v>942.4</v>
      </c>
      <c r="V194" s="39">
        <v>972.1</v>
      </c>
      <c r="W194" s="39">
        <v>1001.3</v>
      </c>
      <c r="X194" s="39">
        <v>1031.6</v>
      </c>
      <c r="Y194" s="39">
        <v>1062.9</v>
      </c>
      <c r="Z194" s="39">
        <v>1095.3</v>
      </c>
      <c r="AA194" s="39">
        <v>1135.6</v>
      </c>
      <c r="AB194" s="39">
        <v>1177.6</v>
      </c>
      <c r="AC194" s="39">
        <v>1219.6</v>
      </c>
      <c r="AD194" s="39">
        <v>1266.3</v>
      </c>
      <c r="AE194" s="39">
        <v>1314.4</v>
      </c>
      <c r="AF194" s="39">
        <v>1360.1</v>
      </c>
      <c r="AG194" s="39">
        <v>1401.8</v>
      </c>
      <c r="AH194" s="39">
        <v>1439.5</v>
      </c>
      <c r="AI194" s="39">
        <v>1481.5</v>
      </c>
      <c r="AJ194" s="39">
        <v>1534.7</v>
      </c>
      <c r="AK194" s="39">
        <v>1589.3</v>
      </c>
      <c r="AL194" s="39">
        <v>1650.3</v>
      </c>
      <c r="AM194" s="39">
        <v>1703.1</v>
      </c>
      <c r="AN194" s="39">
        <v>1761.2</v>
      </c>
      <c r="AO194" s="39">
        <v>1816</v>
      </c>
      <c r="AP194" s="39">
        <v>1865</v>
      </c>
      <c r="AQ194" s="39">
        <v>1910.2</v>
      </c>
      <c r="AR194" s="39">
        <v>1952.1</v>
      </c>
      <c r="AS194" s="39">
        <v>1989.4</v>
      </c>
      <c r="AT194" s="39">
        <v>2028.1</v>
      </c>
      <c r="AU194" s="39">
        <v>2065.7</v>
      </c>
      <c r="AV194" s="39">
        <v>2103.8</v>
      </c>
      <c r="AW194" s="39">
        <v>2139.5</v>
      </c>
      <c r="AX194" s="39">
        <v>2170.8</v>
      </c>
      <c r="AY194" s="39">
        <v>2203.9</v>
      </c>
      <c r="AZ194" s="39">
        <v>2238.3</v>
      </c>
      <c r="BA194" s="39">
        <v>2273.3</v>
      </c>
      <c r="BB194" s="39">
        <v>2309.8</v>
      </c>
      <c r="BC194" s="39">
        <v>2348.2</v>
      </c>
      <c r="BD194" s="39">
        <v>2386.8</v>
      </c>
      <c r="BE194" s="39">
        <v>2438.5</v>
      </c>
      <c r="BF194" s="39">
        <v>2490.7</v>
      </c>
      <c r="BG194" s="39">
        <v>2551.1</v>
      </c>
      <c r="BH194" s="39">
        <v>2615.3</v>
      </c>
      <c r="BI194" s="39">
        <v>2681.6</v>
      </c>
      <c r="BJ194" s="39">
        <v>2718.7</v>
      </c>
    </row>
    <row r="195" spans="1:62" ht="17.25" thickBot="1" thickTop="1">
      <c r="A195" s="48">
        <v>5</v>
      </c>
      <c r="B195" s="56">
        <f>MATCH(D195,'[1]age5f'!$B$3:$B$176,0)</f>
        <v>51</v>
      </c>
      <c r="C195" s="57" t="str">
        <f>INDEX('[1]age5f'!$D$3:$D$176,MATCH(D195,'[1]age5f'!$B$3:$B$176,0))</f>
        <v>65_</v>
      </c>
      <c r="D195" s="53" t="s">
        <v>180</v>
      </c>
      <c r="E195" s="56">
        <f>MATCH(G195,'[3]sex'!$B$3:$B$176,0)</f>
        <v>2</v>
      </c>
      <c r="F195" s="57" t="str">
        <f>INDEX('[3]sex'!$D$3:$D$176,MATCH(G195,'[3]sex'!$B$3:$B$176,0))</f>
        <v>females</v>
      </c>
      <c r="G195" s="40" t="s">
        <v>167</v>
      </c>
      <c r="H195" s="54">
        <f>MATCH(J195,'[5]world'!$B$3:$B$346,0)</f>
        <v>173</v>
      </c>
      <c r="I195" s="27" t="str">
        <f>INDEX('[4]world'!$D$3:$D$346,MATCH(J195,'[4]world'!$B$3:$B$346,0))</f>
        <v>Chili</v>
      </c>
      <c r="J195" s="38" t="s">
        <v>129</v>
      </c>
      <c r="K195" s="39">
        <v>203.5</v>
      </c>
      <c r="L195" s="39">
        <v>210.7</v>
      </c>
      <c r="M195" s="39">
        <v>217.9</v>
      </c>
      <c r="N195" s="39">
        <v>225.1</v>
      </c>
      <c r="O195" s="39">
        <v>232.3</v>
      </c>
      <c r="P195" s="39">
        <v>239.5</v>
      </c>
      <c r="Q195" s="39">
        <v>246.4</v>
      </c>
      <c r="R195" s="39">
        <v>253.2</v>
      </c>
      <c r="S195" s="39">
        <v>260</v>
      </c>
      <c r="T195" s="39">
        <v>266.9</v>
      </c>
      <c r="U195" s="39">
        <v>273.7</v>
      </c>
      <c r="V195" s="39">
        <v>282.2</v>
      </c>
      <c r="W195" s="39">
        <v>290.7</v>
      </c>
      <c r="X195" s="39">
        <v>299.2</v>
      </c>
      <c r="Y195" s="39">
        <v>307.7</v>
      </c>
      <c r="Z195" s="39">
        <v>316.1</v>
      </c>
      <c r="AA195" s="39">
        <v>324.7</v>
      </c>
      <c r="AB195" s="39">
        <v>333.3</v>
      </c>
      <c r="AC195" s="39">
        <v>341.9</v>
      </c>
      <c r="AD195" s="39">
        <v>350.5</v>
      </c>
      <c r="AE195" s="39">
        <v>359</v>
      </c>
      <c r="AF195" s="39">
        <v>369.4</v>
      </c>
      <c r="AG195" s="39">
        <v>379.8</v>
      </c>
      <c r="AH195" s="39">
        <v>390.1</v>
      </c>
      <c r="AI195" s="39">
        <v>400.5</v>
      </c>
      <c r="AJ195" s="39">
        <v>410.9</v>
      </c>
      <c r="AK195" s="39">
        <v>422.8</v>
      </c>
      <c r="AL195" s="39">
        <v>434.8</v>
      </c>
      <c r="AM195" s="39">
        <v>481.1</v>
      </c>
      <c r="AN195" s="39">
        <v>458.8</v>
      </c>
      <c r="AO195" s="39">
        <v>470.7</v>
      </c>
      <c r="AP195" s="39">
        <v>487</v>
      </c>
      <c r="AQ195" s="39">
        <v>503.3</v>
      </c>
      <c r="AR195" s="39">
        <v>519.6</v>
      </c>
      <c r="AS195" s="39">
        <v>535.9</v>
      </c>
      <c r="AT195" s="39">
        <v>552.2</v>
      </c>
      <c r="AU195" s="39">
        <v>570.5</v>
      </c>
      <c r="AV195" s="39">
        <v>588.8</v>
      </c>
      <c r="AW195" s="39">
        <v>607.1</v>
      </c>
      <c r="AX195" s="39">
        <v>625.4</v>
      </c>
      <c r="AY195" s="39">
        <v>643.7</v>
      </c>
      <c r="AZ195" s="39">
        <v>664</v>
      </c>
      <c r="BA195" s="39">
        <v>684.3</v>
      </c>
      <c r="BB195" s="39">
        <v>704.5</v>
      </c>
      <c r="BC195" s="39">
        <v>724.8</v>
      </c>
      <c r="BD195" s="39">
        <v>745.1</v>
      </c>
      <c r="BE195" s="39">
        <v>772.3</v>
      </c>
      <c r="BF195" s="39">
        <v>799.5</v>
      </c>
      <c r="BG195" s="39">
        <v>826.7</v>
      </c>
      <c r="BH195" s="39">
        <v>853.9</v>
      </c>
      <c r="BI195" s="39">
        <v>881.1</v>
      </c>
      <c r="BJ195" s="39">
        <v>912.9</v>
      </c>
    </row>
    <row r="196" spans="1:62" ht="17.25" thickBot="1" thickTop="1">
      <c r="A196" s="48">
        <v>5</v>
      </c>
      <c r="B196" s="56">
        <f>MATCH(D196,'[1]age5f'!$B$3:$B$176,0)</f>
        <v>51</v>
      </c>
      <c r="C196" s="57" t="str">
        <f>INDEX('[1]age5f'!$D$3:$D$176,MATCH(D196,'[1]age5f'!$B$3:$B$176,0))</f>
        <v>65_</v>
      </c>
      <c r="D196" s="55" t="s">
        <v>180</v>
      </c>
      <c r="E196" s="56">
        <f>MATCH(G196,'[3]sex'!$B$3:$B$176,0)</f>
        <v>2</v>
      </c>
      <c r="F196" s="57" t="str">
        <f>INDEX('[3]sex'!$D$3:$D$176,MATCH(G196,'[3]sex'!$B$3:$B$176,0))</f>
        <v>females</v>
      </c>
      <c r="G196" s="40" t="s">
        <v>167</v>
      </c>
      <c r="H196" s="54">
        <f>MATCH(J196,'[5]world'!$B$3:$B$346,0)</f>
        <v>44</v>
      </c>
      <c r="I196" s="27" t="str">
        <f>INDEX('[4]world'!$D$3:$D$346,MATCH(J196,'[4]world'!$B$3:$B$346,0))</f>
        <v>Che</v>
      </c>
      <c r="J196" s="38" t="s">
        <v>130</v>
      </c>
      <c r="K196" s="39">
        <v>543.5</v>
      </c>
      <c r="L196" s="39">
        <v>558.6</v>
      </c>
      <c r="M196" s="39">
        <v>576.3</v>
      </c>
      <c r="N196" s="39">
        <v>594.3</v>
      </c>
      <c r="O196" s="39">
        <v>613.8</v>
      </c>
      <c r="P196" s="39">
        <v>634.2</v>
      </c>
      <c r="Q196" s="39">
        <v>654.9</v>
      </c>
      <c r="R196" s="39">
        <v>675.8</v>
      </c>
      <c r="S196" s="39">
        <v>695.1</v>
      </c>
      <c r="T196" s="39">
        <v>712.2</v>
      </c>
      <c r="U196" s="39">
        <v>724.2</v>
      </c>
      <c r="V196" s="39">
        <v>736.4</v>
      </c>
      <c r="W196" s="39">
        <v>753.8</v>
      </c>
      <c r="X196" s="39">
        <v>770.6</v>
      </c>
      <c r="Y196" s="39">
        <v>786.6</v>
      </c>
      <c r="Z196" s="39">
        <v>802.6</v>
      </c>
      <c r="AA196" s="39">
        <v>817.7</v>
      </c>
      <c r="AB196" s="39">
        <v>831</v>
      </c>
      <c r="AC196" s="39">
        <v>843</v>
      </c>
      <c r="AD196" s="39">
        <v>852.8</v>
      </c>
      <c r="AE196" s="39">
        <v>848.4</v>
      </c>
      <c r="AF196" s="39">
        <v>829.1</v>
      </c>
      <c r="AG196" s="39">
        <v>805.9</v>
      </c>
      <c r="AH196" s="39">
        <v>779.6</v>
      </c>
      <c r="AI196" s="39">
        <v>762.6</v>
      </c>
      <c r="AJ196" s="39">
        <v>761.5</v>
      </c>
      <c r="AK196" s="39">
        <v>768</v>
      </c>
      <c r="AL196" s="39">
        <v>778.1</v>
      </c>
      <c r="AM196" s="39">
        <v>790.1</v>
      </c>
      <c r="AN196" s="39">
        <v>800.6</v>
      </c>
      <c r="AO196" s="39">
        <v>808.4</v>
      </c>
      <c r="AP196" s="39">
        <v>815.9</v>
      </c>
      <c r="AQ196" s="39">
        <v>824.2</v>
      </c>
      <c r="AR196" s="39">
        <v>832.4</v>
      </c>
      <c r="AS196" s="39">
        <v>839.5</v>
      </c>
      <c r="AT196" s="39">
        <v>846.9</v>
      </c>
      <c r="AU196" s="39">
        <v>855.3</v>
      </c>
      <c r="AV196" s="39">
        <v>862.6</v>
      </c>
      <c r="AW196" s="39">
        <v>868.2</v>
      </c>
      <c r="AX196" s="39">
        <v>871.7</v>
      </c>
      <c r="AY196" s="39">
        <v>874.1</v>
      </c>
      <c r="AZ196" s="39">
        <v>872</v>
      </c>
      <c r="BA196" s="39">
        <v>869.2</v>
      </c>
      <c r="BB196" s="39">
        <v>870.5</v>
      </c>
      <c r="BC196" s="39">
        <v>874</v>
      </c>
      <c r="BD196" s="39">
        <v>881.7</v>
      </c>
      <c r="BE196" s="39">
        <v>893.1</v>
      </c>
      <c r="BF196" s="39">
        <v>906.9</v>
      </c>
      <c r="BG196" s="39">
        <v>925.4</v>
      </c>
      <c r="BH196" s="39">
        <v>947.3</v>
      </c>
      <c r="BI196" s="39">
        <v>967.9</v>
      </c>
      <c r="BJ196" s="39">
        <v>968.3</v>
      </c>
    </row>
    <row r="197" spans="1:62" ht="17.25" thickBot="1" thickTop="1">
      <c r="A197" s="48">
        <v>5</v>
      </c>
      <c r="B197" s="56">
        <f>MATCH(D197,'[1]age5f'!$B$3:$B$176,0)</f>
        <v>51</v>
      </c>
      <c r="C197" s="57" t="str">
        <f>INDEX('[1]age5f'!$D$3:$D$176,MATCH(D197,'[1]age5f'!$B$3:$B$176,0))</f>
        <v>65_</v>
      </c>
      <c r="D197" s="53" t="s">
        <v>180</v>
      </c>
      <c r="E197" s="56">
        <f>MATCH(G197,'[3]sex'!$B$3:$B$176,0)</f>
        <v>2</v>
      </c>
      <c r="F197" s="57" t="str">
        <f>INDEX('[3]sex'!$D$3:$D$176,MATCH(G197,'[3]sex'!$B$3:$B$176,0))</f>
        <v>females</v>
      </c>
      <c r="G197" s="40" t="s">
        <v>167</v>
      </c>
      <c r="H197" s="54">
        <f>MATCH(J197,'[5]world'!$B$3:$B$346,0)</f>
        <v>13</v>
      </c>
      <c r="I197" s="27" t="str">
        <f>INDEX('[4]world'!$D$3:$D$346,MATCH(J197,'[4]world'!$B$3:$B$346,0))</f>
        <v>DK</v>
      </c>
      <c r="J197" s="38" t="s">
        <v>131</v>
      </c>
      <c r="K197" s="39">
        <v>261.1</v>
      </c>
      <c r="L197" s="39">
        <v>268.9</v>
      </c>
      <c r="M197" s="39">
        <v>276.2</v>
      </c>
      <c r="N197" s="39">
        <v>283.4</v>
      </c>
      <c r="O197" s="39">
        <v>290.9</v>
      </c>
      <c r="P197" s="39">
        <v>298.1</v>
      </c>
      <c r="Q197" s="39">
        <v>305.3</v>
      </c>
      <c r="R197" s="39">
        <v>313</v>
      </c>
      <c r="S197" s="39">
        <v>321.5</v>
      </c>
      <c r="T197" s="39">
        <v>330.2</v>
      </c>
      <c r="U197" s="39">
        <v>339.2</v>
      </c>
      <c r="V197" s="39">
        <v>348.4</v>
      </c>
      <c r="W197" s="39">
        <v>357.4</v>
      </c>
      <c r="X197" s="39">
        <v>366.8</v>
      </c>
      <c r="Y197" s="39">
        <v>376.7</v>
      </c>
      <c r="Z197" s="39">
        <v>386.2</v>
      </c>
      <c r="AA197" s="39">
        <v>394.6</v>
      </c>
      <c r="AB197" s="39">
        <v>403.2</v>
      </c>
      <c r="AC197" s="39">
        <v>412.1</v>
      </c>
      <c r="AD197" s="39">
        <v>420</v>
      </c>
      <c r="AE197" s="39">
        <v>426.4</v>
      </c>
      <c r="AF197" s="39">
        <v>431.5</v>
      </c>
      <c r="AG197" s="39">
        <v>436.6</v>
      </c>
      <c r="AH197" s="39">
        <v>441.4</v>
      </c>
      <c r="AI197" s="39">
        <v>445.4</v>
      </c>
      <c r="AJ197" s="39">
        <v>450.6</v>
      </c>
      <c r="AK197" s="39">
        <v>457</v>
      </c>
      <c r="AL197" s="39">
        <v>461.7</v>
      </c>
      <c r="AM197" s="39">
        <v>465.2</v>
      </c>
      <c r="AN197" s="39">
        <v>468.3</v>
      </c>
      <c r="AO197" s="39">
        <v>470.5</v>
      </c>
      <c r="AP197" s="39">
        <v>471.9</v>
      </c>
      <c r="AQ197" s="39">
        <v>472.3</v>
      </c>
      <c r="AR197" s="39">
        <v>471.3</v>
      </c>
      <c r="AS197" s="39">
        <v>469.7</v>
      </c>
      <c r="AT197" s="39">
        <v>467.9</v>
      </c>
      <c r="AU197" s="39">
        <v>465.9</v>
      </c>
      <c r="AV197" s="39">
        <v>464.3</v>
      </c>
      <c r="AW197" s="39">
        <v>463</v>
      </c>
      <c r="AX197" s="39">
        <v>461.8</v>
      </c>
      <c r="AY197" s="39">
        <v>461</v>
      </c>
      <c r="AZ197" s="39">
        <v>460.7</v>
      </c>
      <c r="BA197" s="39">
        <v>460.9</v>
      </c>
      <c r="BB197" s="39">
        <v>461.9</v>
      </c>
      <c r="BC197" s="39">
        <v>464</v>
      </c>
      <c r="BD197" s="39">
        <v>467.2</v>
      </c>
      <c r="BE197" s="39">
        <v>471.3</v>
      </c>
      <c r="BF197" s="39">
        <v>477.2</v>
      </c>
      <c r="BG197" s="39">
        <v>485.9</v>
      </c>
      <c r="BH197" s="39">
        <v>497</v>
      </c>
      <c r="BI197" s="39">
        <v>510.1</v>
      </c>
      <c r="BJ197" s="39">
        <v>516.9</v>
      </c>
    </row>
    <row r="198" spans="1:62" ht="17.25" thickBot="1" thickTop="1">
      <c r="A198" s="48">
        <v>5</v>
      </c>
      <c r="B198" s="56">
        <f>MATCH(D198,'[1]age5f'!$B$3:$B$176,0)</f>
        <v>51</v>
      </c>
      <c r="C198" s="57" t="str">
        <f>INDEX('[1]age5f'!$D$3:$D$176,MATCH(D198,'[1]age5f'!$B$3:$B$176,0))</f>
        <v>65_</v>
      </c>
      <c r="D198" s="55" t="s">
        <v>180</v>
      </c>
      <c r="E198" s="56">
        <f>MATCH(G198,'[3]sex'!$B$3:$B$176,0)</f>
        <v>2</v>
      </c>
      <c r="F198" s="57" t="str">
        <f>INDEX('[3]sex'!$D$3:$D$176,MATCH(G198,'[3]sex'!$B$3:$B$176,0))</f>
        <v>females</v>
      </c>
      <c r="G198" s="40" t="s">
        <v>167</v>
      </c>
      <c r="H198" s="54">
        <f>MATCH(J198,'[5]world'!$B$3:$B$346,0)</f>
        <v>48</v>
      </c>
      <c r="I198" s="27" t="str">
        <f>INDEX('[4]world'!$D$3:$D$346,MATCH(J198,'[4]world'!$B$3:$B$346,0))</f>
        <v>Est</v>
      </c>
      <c r="J198" s="38" t="s">
        <v>132</v>
      </c>
      <c r="K198" s="39">
        <v>88.2</v>
      </c>
      <c r="L198" s="39">
        <v>89.9</v>
      </c>
      <c r="M198" s="39">
        <v>91.9</v>
      </c>
      <c r="N198" s="39">
        <v>94.1</v>
      </c>
      <c r="O198" s="39">
        <v>96.4</v>
      </c>
      <c r="P198" s="39">
        <v>98.8</v>
      </c>
      <c r="Q198" s="39">
        <v>101.2</v>
      </c>
      <c r="R198" s="39">
        <v>103.6</v>
      </c>
      <c r="S198" s="39">
        <v>106</v>
      </c>
      <c r="T198" s="39">
        <v>108.4</v>
      </c>
      <c r="U198" s="39">
        <v>110.5</v>
      </c>
      <c r="V198" s="39">
        <v>112.5</v>
      </c>
      <c r="W198" s="39">
        <v>114.9</v>
      </c>
      <c r="X198" s="39">
        <v>117.1</v>
      </c>
      <c r="Y198" s="39">
        <v>119.3</v>
      </c>
      <c r="Z198" s="39">
        <v>121.5</v>
      </c>
      <c r="AA198" s="39">
        <v>123.1</v>
      </c>
      <c r="AB198" s="39">
        <v>124.7</v>
      </c>
      <c r="AC198" s="39">
        <v>126</v>
      </c>
      <c r="AD198" s="39">
        <v>126.9</v>
      </c>
      <c r="AE198" s="39">
        <v>127.2</v>
      </c>
      <c r="AF198" s="39">
        <v>126.3</v>
      </c>
      <c r="AG198" s="39">
        <v>124.5</v>
      </c>
      <c r="AH198" s="39">
        <v>123.3</v>
      </c>
      <c r="AI198" s="39">
        <v>122.4</v>
      </c>
      <c r="AJ198" s="39">
        <v>121.2</v>
      </c>
      <c r="AK198" s="39">
        <v>121.2</v>
      </c>
      <c r="AL198" s="39">
        <v>122.4</v>
      </c>
      <c r="AM198" s="39">
        <v>123.9</v>
      </c>
      <c r="AN198" s="39">
        <v>125.7</v>
      </c>
      <c r="AO198" s="39">
        <v>127.4</v>
      </c>
      <c r="AP198" s="39">
        <v>128.8</v>
      </c>
      <c r="AQ198" s="39">
        <v>129.9</v>
      </c>
      <c r="AR198" s="39">
        <v>130.8</v>
      </c>
      <c r="AS198" s="39">
        <v>131.7</v>
      </c>
      <c r="AT198" s="39">
        <v>132.8</v>
      </c>
      <c r="AU198" s="39">
        <v>134.2</v>
      </c>
      <c r="AV198" s="39">
        <v>136</v>
      </c>
      <c r="AW198" s="39">
        <v>137</v>
      </c>
      <c r="AX198" s="39">
        <v>137.7</v>
      </c>
      <c r="AY198" s="39">
        <v>138.9</v>
      </c>
      <c r="AZ198" s="39">
        <v>140.5</v>
      </c>
      <c r="BA198" s="39">
        <v>142.7</v>
      </c>
      <c r="BB198" s="39">
        <v>145.2</v>
      </c>
      <c r="BC198" s="39">
        <v>147.5</v>
      </c>
      <c r="BD198" s="39">
        <v>149.6</v>
      </c>
      <c r="BE198" s="39">
        <v>151.8</v>
      </c>
      <c r="BF198" s="39">
        <v>153.7</v>
      </c>
      <c r="BG198" s="39">
        <v>154</v>
      </c>
      <c r="BH198" s="39">
        <v>153.6</v>
      </c>
      <c r="BI198" s="39">
        <v>153.3</v>
      </c>
      <c r="BJ198" s="39">
        <v>150.9</v>
      </c>
    </row>
    <row r="199" spans="1:62" ht="17.25" thickBot="1" thickTop="1">
      <c r="A199" s="48">
        <v>5</v>
      </c>
      <c r="B199" s="56">
        <f>MATCH(D199,'[1]age5f'!$B$3:$B$176,0)</f>
        <v>51</v>
      </c>
      <c r="C199" s="57" t="str">
        <f>INDEX('[1]age5f'!$D$3:$D$176,MATCH(D199,'[1]age5f'!$B$3:$B$176,0))</f>
        <v>65_</v>
      </c>
      <c r="D199" s="53" t="s">
        <v>180</v>
      </c>
      <c r="E199" s="56">
        <f>MATCH(G199,'[3]sex'!$B$3:$B$176,0)</f>
        <v>2</v>
      </c>
      <c r="F199" s="57" t="str">
        <f>INDEX('[3]sex'!$D$3:$D$176,MATCH(G199,'[3]sex'!$B$3:$B$176,0))</f>
        <v>females</v>
      </c>
      <c r="G199" s="40" t="s">
        <v>167</v>
      </c>
      <c r="H199" s="54">
        <f>MATCH(J199,'[5]world'!$B$3:$B$346,0)</f>
        <v>40</v>
      </c>
      <c r="I199" s="27" t="str">
        <f>INDEX('[4]world'!$D$3:$D$346,MATCH(J199,'[4]world'!$B$3:$B$346,0))</f>
        <v>Fin</v>
      </c>
      <c r="J199" s="38" t="s">
        <v>133</v>
      </c>
      <c r="K199" s="39">
        <v>202.9</v>
      </c>
      <c r="L199" s="39">
        <v>207.8</v>
      </c>
      <c r="M199" s="39">
        <v>212</v>
      </c>
      <c r="N199" s="39">
        <v>217.2</v>
      </c>
      <c r="O199" s="39">
        <v>223.8</v>
      </c>
      <c r="P199" s="39">
        <v>229.9</v>
      </c>
      <c r="Q199" s="39">
        <v>235.7</v>
      </c>
      <c r="R199" s="39">
        <v>242.1</v>
      </c>
      <c r="S199" s="39">
        <v>248.5</v>
      </c>
      <c r="T199" s="39">
        <v>256.1</v>
      </c>
      <c r="U199" s="39">
        <v>264.6</v>
      </c>
      <c r="V199" s="39">
        <v>273.1</v>
      </c>
      <c r="W199" s="39">
        <v>282.9</v>
      </c>
      <c r="X199" s="39">
        <v>293.4</v>
      </c>
      <c r="Y199" s="39">
        <v>304.3</v>
      </c>
      <c r="Z199" s="39">
        <v>315.5</v>
      </c>
      <c r="AA199" s="39">
        <v>326.3</v>
      </c>
      <c r="AB199" s="39">
        <v>337.4</v>
      </c>
      <c r="AC199" s="39">
        <v>348</v>
      </c>
      <c r="AD199" s="39">
        <v>357.5</v>
      </c>
      <c r="AE199" s="39">
        <v>365.9</v>
      </c>
      <c r="AF199" s="39">
        <v>372.9</v>
      </c>
      <c r="AG199" s="39">
        <v>379.8</v>
      </c>
      <c r="AH199" s="39">
        <v>386.9</v>
      </c>
      <c r="AI199" s="39">
        <v>391.4</v>
      </c>
      <c r="AJ199" s="39">
        <v>396.7</v>
      </c>
      <c r="AK199" s="39">
        <v>404.7</v>
      </c>
      <c r="AL199" s="39">
        <v>411.8</v>
      </c>
      <c r="AM199" s="39">
        <v>418.6</v>
      </c>
      <c r="AN199" s="39">
        <v>425</v>
      </c>
      <c r="AO199" s="39">
        <v>430.8</v>
      </c>
      <c r="AP199" s="39">
        <v>436.5</v>
      </c>
      <c r="AQ199" s="39">
        <v>441.8</v>
      </c>
      <c r="AR199" s="39">
        <v>446.6</v>
      </c>
      <c r="AS199" s="39">
        <v>452.1</v>
      </c>
      <c r="AT199" s="39">
        <v>458.3</v>
      </c>
      <c r="AU199" s="39">
        <v>463.3</v>
      </c>
      <c r="AV199" s="39">
        <v>467.2</v>
      </c>
      <c r="AW199" s="39">
        <v>470.1</v>
      </c>
      <c r="AX199" s="39">
        <v>472.8</v>
      </c>
      <c r="AY199" s="39">
        <v>476.2</v>
      </c>
      <c r="AZ199" s="39">
        <v>480</v>
      </c>
      <c r="BA199" s="39">
        <v>484.1</v>
      </c>
      <c r="BB199" s="39">
        <v>489.1</v>
      </c>
      <c r="BC199" s="39">
        <v>496.1</v>
      </c>
      <c r="BD199" s="39">
        <v>502.3</v>
      </c>
      <c r="BE199" s="39">
        <v>511</v>
      </c>
      <c r="BF199" s="39">
        <v>518.6</v>
      </c>
      <c r="BG199" s="39">
        <v>523.2</v>
      </c>
      <c r="BH199" s="39">
        <v>530.9</v>
      </c>
      <c r="BI199" s="39">
        <v>542.2</v>
      </c>
      <c r="BJ199" s="39">
        <v>558.6</v>
      </c>
    </row>
    <row r="200" spans="1:62" ht="17.25" thickBot="1" thickTop="1">
      <c r="A200" s="48">
        <v>5</v>
      </c>
      <c r="B200" s="56">
        <f>MATCH(D200,'[1]age5f'!$B$3:$B$176,0)</f>
        <v>51</v>
      </c>
      <c r="C200" s="57" t="str">
        <f>INDEX('[1]age5f'!$D$3:$D$176,MATCH(D200,'[1]age5f'!$B$3:$B$176,0))</f>
        <v>65_</v>
      </c>
      <c r="D200" s="55" t="s">
        <v>180</v>
      </c>
      <c r="E200" s="56">
        <f>MATCH(G200,'[3]sex'!$B$3:$B$176,0)</f>
        <v>2</v>
      </c>
      <c r="F200" s="57" t="str">
        <f>INDEX('[3]sex'!$D$3:$D$176,MATCH(G200,'[3]sex'!$B$3:$B$176,0))</f>
        <v>females</v>
      </c>
      <c r="G200" s="40" t="s">
        <v>167</v>
      </c>
      <c r="H200" s="54">
        <f>MATCH(J200,'[5]world'!$B$3:$B$346,0)</f>
        <v>41</v>
      </c>
      <c r="I200" s="27" t="str">
        <f>INDEX('[4]world'!$D$3:$D$346,MATCH(J200,'[4]world'!$B$3:$B$346,0))</f>
        <v>FR</v>
      </c>
      <c r="J200" s="38" t="s">
        <v>134</v>
      </c>
      <c r="K200" s="39">
        <v>3348</v>
      </c>
      <c r="L200" s="39">
        <v>3410</v>
      </c>
      <c r="M200" s="39">
        <v>3493.9</v>
      </c>
      <c r="N200" s="39">
        <v>3566.7</v>
      </c>
      <c r="O200" s="39">
        <v>3631.7</v>
      </c>
      <c r="P200" s="39">
        <v>3702.8</v>
      </c>
      <c r="Q200" s="39">
        <v>3776.4</v>
      </c>
      <c r="R200" s="39">
        <v>3855.4</v>
      </c>
      <c r="S200" s="39">
        <v>3923.4</v>
      </c>
      <c r="T200" s="39">
        <v>3980.6</v>
      </c>
      <c r="U200" s="39">
        <v>4039.7</v>
      </c>
      <c r="V200" s="39">
        <v>4101.3</v>
      </c>
      <c r="W200" s="39">
        <v>4160.4</v>
      </c>
      <c r="X200" s="39">
        <v>4219.4</v>
      </c>
      <c r="Y200" s="39">
        <v>4278.6</v>
      </c>
      <c r="Z200" s="39">
        <v>4337.7</v>
      </c>
      <c r="AA200" s="39">
        <v>4390.1</v>
      </c>
      <c r="AB200" s="39">
        <v>4447.6</v>
      </c>
      <c r="AC200" s="39">
        <v>4512.2</v>
      </c>
      <c r="AD200" s="39">
        <v>4572.1</v>
      </c>
      <c r="AE200" s="39">
        <v>4583.9</v>
      </c>
      <c r="AF200" s="39">
        <v>4526.3</v>
      </c>
      <c r="AG200" s="39">
        <v>4453.9</v>
      </c>
      <c r="AH200" s="39">
        <v>4393.1</v>
      </c>
      <c r="AI200" s="39">
        <v>4352.6</v>
      </c>
      <c r="AJ200" s="39">
        <v>4386.6</v>
      </c>
      <c r="AK200" s="39">
        <v>4478.2</v>
      </c>
      <c r="AL200" s="39">
        <v>4567.9</v>
      </c>
      <c r="AM200" s="39">
        <v>4655.9</v>
      </c>
      <c r="AN200" s="39">
        <v>4740.1</v>
      </c>
      <c r="AO200" s="39">
        <v>4827</v>
      </c>
      <c r="AP200" s="39">
        <v>4918.5</v>
      </c>
      <c r="AQ200" s="39">
        <v>5007.2</v>
      </c>
      <c r="AR200" s="39">
        <v>5092.3</v>
      </c>
      <c r="AS200" s="39">
        <v>5177.2</v>
      </c>
      <c r="AT200" s="39">
        <v>5265.8</v>
      </c>
      <c r="AU200" s="39">
        <v>5351.8</v>
      </c>
      <c r="AV200" s="39">
        <v>5432.6</v>
      </c>
      <c r="AW200" s="39">
        <v>5504.4</v>
      </c>
      <c r="AX200" s="39">
        <v>5575.4</v>
      </c>
      <c r="AY200" s="39">
        <v>5650.9</v>
      </c>
      <c r="AZ200" s="39">
        <v>5724</v>
      </c>
      <c r="BA200" s="39">
        <v>5793.8</v>
      </c>
      <c r="BB200" s="39">
        <v>5854.1</v>
      </c>
      <c r="BC200" s="39">
        <v>5922.9</v>
      </c>
      <c r="BD200" s="39">
        <v>5991.3</v>
      </c>
      <c r="BE200" s="39">
        <v>6027.1</v>
      </c>
      <c r="BF200" s="39">
        <v>6055.4</v>
      </c>
      <c r="BG200" s="39">
        <v>6102.1</v>
      </c>
      <c r="BH200" s="39">
        <v>6160.8</v>
      </c>
      <c r="BI200" s="39">
        <v>6224.1</v>
      </c>
      <c r="BJ200" s="39">
        <v>6371.2</v>
      </c>
    </row>
    <row r="201" spans="1:62" ht="17.25" thickBot="1" thickTop="1">
      <c r="A201" s="48">
        <v>5</v>
      </c>
      <c r="B201" s="56">
        <f>MATCH(D201,'[1]age5f'!$B$3:$B$176,0)</f>
        <v>51</v>
      </c>
      <c r="C201" s="57" t="str">
        <f>INDEX('[1]age5f'!$D$3:$D$176,MATCH(D201,'[1]age5f'!$B$3:$B$176,0))</f>
        <v>65_</v>
      </c>
      <c r="D201" s="53" t="s">
        <v>180</v>
      </c>
      <c r="E201" s="56">
        <f>MATCH(G201,'[3]sex'!$B$3:$B$176,0)</f>
        <v>2</v>
      </c>
      <c r="F201" s="57" t="str">
        <f>INDEX('[3]sex'!$D$3:$D$176,MATCH(G201,'[3]sex'!$B$3:$B$176,0))</f>
        <v>females</v>
      </c>
      <c r="G201" s="40" t="s">
        <v>167</v>
      </c>
      <c r="H201" s="54">
        <f>MATCH(J201,'[5]world'!$B$3:$B$346,0)</f>
        <v>10</v>
      </c>
      <c r="I201" s="27" t="str">
        <f>INDEX('[4]world'!$D$3:$D$346,MATCH(J201,'[4]world'!$B$3:$B$346,0))</f>
        <v>GER</v>
      </c>
      <c r="J201" s="38" t="s">
        <v>135</v>
      </c>
      <c r="K201" s="39">
        <v>3594</v>
      </c>
      <c r="L201" s="39">
        <v>3756</v>
      </c>
      <c r="M201" s="39">
        <v>3880</v>
      </c>
      <c r="N201" s="39">
        <v>4011</v>
      </c>
      <c r="O201" s="39">
        <v>4155</v>
      </c>
      <c r="P201" s="39">
        <v>4295</v>
      </c>
      <c r="Q201" s="39">
        <v>4429</v>
      </c>
      <c r="R201" s="39">
        <v>4566</v>
      </c>
      <c r="S201" s="39">
        <v>4688</v>
      </c>
      <c r="T201" s="39">
        <v>4803</v>
      </c>
      <c r="U201" s="39">
        <v>4904</v>
      </c>
      <c r="V201" s="39">
        <v>5053</v>
      </c>
      <c r="W201" s="39">
        <v>5187</v>
      </c>
      <c r="X201" s="39">
        <v>5325</v>
      </c>
      <c r="Y201" s="39">
        <v>5462</v>
      </c>
      <c r="Z201" s="39">
        <v>5589</v>
      </c>
      <c r="AA201" s="39">
        <v>5698</v>
      </c>
      <c r="AB201" s="39">
        <v>5819</v>
      </c>
      <c r="AC201" s="39">
        <v>5943</v>
      </c>
      <c r="AD201" s="39">
        <v>6052</v>
      </c>
      <c r="AE201" s="39">
        <v>6116</v>
      </c>
      <c r="AF201" s="39">
        <v>6087</v>
      </c>
      <c r="AG201" s="39">
        <v>6005</v>
      </c>
      <c r="AH201" s="39">
        <v>5911</v>
      </c>
      <c r="AI201" s="39">
        <v>5876</v>
      </c>
      <c r="AJ201" s="39">
        <v>5944</v>
      </c>
      <c r="AK201" s="39">
        <v>6055</v>
      </c>
      <c r="AL201" s="39">
        <v>6145</v>
      </c>
      <c r="AM201" s="39">
        <v>6230</v>
      </c>
      <c r="AN201" s="39">
        <v>6294</v>
      </c>
      <c r="AO201" s="39">
        <v>6380</v>
      </c>
      <c r="AP201" s="39">
        <v>7920</v>
      </c>
      <c r="AQ201" s="39">
        <v>7968.4</v>
      </c>
      <c r="AR201" s="39">
        <v>8017.3</v>
      </c>
      <c r="AS201" s="39">
        <v>8067.8</v>
      </c>
      <c r="AT201" s="39">
        <v>8119.4</v>
      </c>
      <c r="AU201" s="39">
        <v>8154.9</v>
      </c>
      <c r="AV201" s="39">
        <v>8167.9</v>
      </c>
      <c r="AW201" s="39">
        <v>8174.7</v>
      </c>
      <c r="AX201" s="39">
        <v>8226.2</v>
      </c>
      <c r="AY201" s="39">
        <v>8341.6</v>
      </c>
      <c r="AZ201" s="39">
        <v>8481.2</v>
      </c>
      <c r="BA201" s="39">
        <v>8627.8</v>
      </c>
      <c r="BB201" s="39">
        <v>8786.5</v>
      </c>
      <c r="BC201" s="39">
        <v>8983.5</v>
      </c>
      <c r="BD201" s="39">
        <v>9204.1</v>
      </c>
      <c r="BE201" s="39">
        <v>9405.2</v>
      </c>
      <c r="BF201" s="39">
        <v>9535.2</v>
      </c>
      <c r="BG201" s="39">
        <v>9609.6</v>
      </c>
      <c r="BH201" s="39">
        <v>9673.6</v>
      </c>
      <c r="BI201" s="39">
        <v>9672.6</v>
      </c>
      <c r="BJ201" s="39">
        <v>9619</v>
      </c>
    </row>
    <row r="202" spans="1:62" ht="17.25" thickBot="1" thickTop="1">
      <c r="A202" s="48">
        <v>5</v>
      </c>
      <c r="B202" s="56">
        <f>MATCH(D202,'[1]age5f'!$B$3:$B$176,0)</f>
        <v>51</v>
      </c>
      <c r="C202" s="57" t="str">
        <f>INDEX('[1]age5f'!$D$3:$D$176,MATCH(D202,'[1]age5f'!$B$3:$B$176,0))</f>
        <v>65_</v>
      </c>
      <c r="D202" s="55" t="s">
        <v>180</v>
      </c>
      <c r="E202" s="56">
        <f>MATCH(G202,'[3]sex'!$B$3:$B$176,0)</f>
        <v>2</v>
      </c>
      <c r="F202" s="57" t="str">
        <f>INDEX('[3]sex'!$D$3:$D$176,MATCH(G202,'[3]sex'!$B$3:$B$176,0))</f>
        <v>females</v>
      </c>
      <c r="G202" s="40" t="s">
        <v>167</v>
      </c>
      <c r="H202" s="54">
        <f>MATCH(J202,'[5]world'!$B$3:$B$346,0)</f>
        <v>12</v>
      </c>
      <c r="I202" s="27" t="str">
        <f>INDEX('[4]world'!$D$3:$D$346,MATCH(J202,'[4]world'!$B$3:$B$346,0))</f>
        <v>GR</v>
      </c>
      <c r="J202" s="38" t="s">
        <v>136</v>
      </c>
      <c r="K202" s="39">
        <v>396.1</v>
      </c>
      <c r="L202" s="39">
        <v>394.1</v>
      </c>
      <c r="M202" s="39">
        <v>404.9</v>
      </c>
      <c r="N202" s="39">
        <v>417</v>
      </c>
      <c r="O202" s="39">
        <v>428.1</v>
      </c>
      <c r="P202" s="39">
        <v>437.6</v>
      </c>
      <c r="Q202" s="39">
        <v>449.5</v>
      </c>
      <c r="R202" s="39">
        <v>461.9</v>
      </c>
      <c r="S202" s="39">
        <v>473.3</v>
      </c>
      <c r="T202" s="39">
        <v>491.2</v>
      </c>
      <c r="U202" s="39">
        <v>545.3</v>
      </c>
      <c r="V202" s="39">
        <v>550.5</v>
      </c>
      <c r="W202" s="39">
        <v>565.6</v>
      </c>
      <c r="X202" s="39">
        <v>581.2</v>
      </c>
      <c r="Y202" s="39">
        <v>597.2</v>
      </c>
      <c r="Z202" s="39">
        <v>614.6</v>
      </c>
      <c r="AA202" s="39">
        <v>634.8</v>
      </c>
      <c r="AB202" s="39">
        <v>654.5</v>
      </c>
      <c r="AC202" s="39">
        <v>673.9</v>
      </c>
      <c r="AD202" s="39">
        <v>691</v>
      </c>
      <c r="AE202" s="39">
        <v>703.3</v>
      </c>
      <c r="AF202" s="39">
        <v>713.2</v>
      </c>
      <c r="AG202" s="39">
        <v>721.1</v>
      </c>
      <c r="AH202" s="39">
        <v>729.1</v>
      </c>
      <c r="AI202" s="39">
        <v>737.7</v>
      </c>
      <c r="AJ202" s="39">
        <v>734.6</v>
      </c>
      <c r="AK202" s="39">
        <v>730</v>
      </c>
      <c r="AL202" s="39">
        <v>739.4</v>
      </c>
      <c r="AM202" s="39">
        <v>750.8</v>
      </c>
      <c r="AN202" s="39">
        <v>764.5</v>
      </c>
      <c r="AO202" s="39">
        <v>780.3</v>
      </c>
      <c r="AP202" s="39">
        <v>801.3</v>
      </c>
      <c r="AQ202" s="39">
        <v>825.7</v>
      </c>
      <c r="AR202" s="39">
        <v>849</v>
      </c>
      <c r="AS202" s="39">
        <v>871.8</v>
      </c>
      <c r="AT202" s="39">
        <v>894.1</v>
      </c>
      <c r="AU202" s="39">
        <v>916.4</v>
      </c>
      <c r="AV202" s="39">
        <v>938.7</v>
      </c>
      <c r="AW202" s="39">
        <v>960.7</v>
      </c>
      <c r="AX202" s="39">
        <v>982.2</v>
      </c>
      <c r="AY202" s="39">
        <v>1003.5</v>
      </c>
      <c r="AZ202" s="39">
        <v>1028.9</v>
      </c>
      <c r="BA202" s="39">
        <v>1055.2</v>
      </c>
      <c r="BB202" s="39">
        <v>1079.3</v>
      </c>
      <c r="BC202" s="39">
        <v>1102.5</v>
      </c>
      <c r="BD202" s="39">
        <v>1129.3</v>
      </c>
      <c r="BE202" s="39">
        <v>1150.3</v>
      </c>
      <c r="BF202" s="39">
        <v>1160.4</v>
      </c>
      <c r="BG202" s="39">
        <v>1169.8</v>
      </c>
      <c r="BH202" s="39">
        <v>1185.8</v>
      </c>
      <c r="BI202" s="39">
        <v>1206.9</v>
      </c>
      <c r="BJ202" s="39">
        <v>1216.8</v>
      </c>
    </row>
    <row r="203" spans="1:62" ht="17.25" thickBot="1" thickTop="1">
      <c r="A203" s="48">
        <v>5</v>
      </c>
      <c r="B203" s="56">
        <f>MATCH(D203,'[1]age5f'!$B$3:$B$176,0)</f>
        <v>51</v>
      </c>
      <c r="C203" s="57" t="str">
        <f>INDEX('[1]age5f'!$D$3:$D$176,MATCH(D203,'[1]age5f'!$B$3:$B$176,0))</f>
        <v>65_</v>
      </c>
      <c r="D203" s="53" t="s">
        <v>180</v>
      </c>
      <c r="E203" s="56">
        <f>MATCH(G203,'[3]sex'!$B$3:$B$176,0)</f>
        <v>2</v>
      </c>
      <c r="F203" s="57" t="str">
        <f>INDEX('[3]sex'!$D$3:$D$176,MATCH(G203,'[3]sex'!$B$3:$B$176,0))</f>
        <v>females</v>
      </c>
      <c r="G203" s="40" t="s">
        <v>167</v>
      </c>
      <c r="H203" s="54">
        <f>MATCH(J203,'[5]world'!$B$3:$B$346,0)</f>
        <v>9</v>
      </c>
      <c r="I203" s="27" t="str">
        <f>INDEX('[4]world'!$D$3:$D$346,MATCH(J203,'[4]world'!$B$3:$B$346,0))</f>
        <v>HUN</v>
      </c>
      <c r="J203" s="38" t="s">
        <v>137</v>
      </c>
      <c r="K203" s="39">
        <v>525.3</v>
      </c>
      <c r="L203" s="39">
        <v>542.5</v>
      </c>
      <c r="M203" s="39">
        <v>559.3</v>
      </c>
      <c r="N203" s="39">
        <v>576.3</v>
      </c>
      <c r="O203" s="39">
        <v>594.6</v>
      </c>
      <c r="P203" s="39">
        <v>612.8</v>
      </c>
      <c r="Q203" s="39">
        <v>631.3</v>
      </c>
      <c r="R203" s="39">
        <v>649.3</v>
      </c>
      <c r="S203" s="39">
        <v>665.9</v>
      </c>
      <c r="T203" s="39">
        <v>682.7</v>
      </c>
      <c r="U203" s="39">
        <v>698</v>
      </c>
      <c r="V203" s="39">
        <v>711.6</v>
      </c>
      <c r="W203" s="39">
        <v>728.1</v>
      </c>
      <c r="X203" s="39">
        <v>746.3</v>
      </c>
      <c r="Y203" s="39">
        <v>765.1</v>
      </c>
      <c r="Z203" s="39">
        <v>783.8</v>
      </c>
      <c r="AA203" s="39">
        <v>800</v>
      </c>
      <c r="AB203" s="39">
        <v>816.7</v>
      </c>
      <c r="AC203" s="39">
        <v>832.2</v>
      </c>
      <c r="AD203" s="39">
        <v>850.3</v>
      </c>
      <c r="AE203" s="39">
        <v>858</v>
      </c>
      <c r="AF203" s="39">
        <v>844.2</v>
      </c>
      <c r="AG203" s="39">
        <v>824.3</v>
      </c>
      <c r="AH203" s="39">
        <v>803.4</v>
      </c>
      <c r="AI203" s="39">
        <v>795.8</v>
      </c>
      <c r="AJ203" s="39">
        <v>806</v>
      </c>
      <c r="AK203" s="39">
        <v>819.9</v>
      </c>
      <c r="AL203" s="39">
        <v>835.2</v>
      </c>
      <c r="AM203" s="39">
        <v>850.6</v>
      </c>
      <c r="AN203" s="39">
        <v>852</v>
      </c>
      <c r="AO203" s="39">
        <v>853.8</v>
      </c>
      <c r="AP203" s="39">
        <v>868</v>
      </c>
      <c r="AQ203" s="39">
        <v>879.6</v>
      </c>
      <c r="AR203" s="39">
        <v>890.3</v>
      </c>
      <c r="AS203" s="39">
        <v>901.7</v>
      </c>
      <c r="AT203" s="39">
        <v>914.1</v>
      </c>
      <c r="AU203" s="39">
        <v>925.5</v>
      </c>
      <c r="AV203" s="39">
        <v>936.1</v>
      </c>
      <c r="AW203" s="39">
        <v>947.5</v>
      </c>
      <c r="AX203" s="39">
        <v>956.6</v>
      </c>
      <c r="AY203" s="39">
        <v>965.5</v>
      </c>
      <c r="AZ203" s="39">
        <v>974.4</v>
      </c>
      <c r="BA203" s="39">
        <v>981.7</v>
      </c>
      <c r="BB203" s="39">
        <v>988.9</v>
      </c>
      <c r="BC203" s="39">
        <v>996.7</v>
      </c>
      <c r="BD203" s="39">
        <v>1005.3</v>
      </c>
      <c r="BE203" s="39">
        <v>1014.4</v>
      </c>
      <c r="BF203" s="39">
        <v>1025.1</v>
      </c>
      <c r="BG203" s="39">
        <v>1036.1</v>
      </c>
      <c r="BH203" s="39">
        <v>1048.1</v>
      </c>
      <c r="BI203" s="39">
        <v>1057.4</v>
      </c>
      <c r="BJ203" s="39">
        <v>1060.7</v>
      </c>
    </row>
    <row r="204" spans="1:62" ht="17.25" thickBot="1" thickTop="1">
      <c r="A204" s="48">
        <v>5</v>
      </c>
      <c r="B204" s="56">
        <f>MATCH(D204,'[1]age5f'!$B$3:$B$176,0)</f>
        <v>51</v>
      </c>
      <c r="C204" s="57" t="str">
        <f>INDEX('[1]age5f'!$D$3:$D$176,MATCH(D204,'[1]age5f'!$B$3:$B$176,0))</f>
        <v>65_</v>
      </c>
      <c r="D204" s="55" t="s">
        <v>180</v>
      </c>
      <c r="E204" s="56">
        <f>MATCH(G204,'[3]sex'!$B$3:$B$176,0)</f>
        <v>2</v>
      </c>
      <c r="F204" s="57" t="str">
        <f>INDEX('[3]sex'!$D$3:$D$176,MATCH(G204,'[3]sex'!$B$3:$B$176,0))</f>
        <v>females</v>
      </c>
      <c r="G204" s="40" t="s">
        <v>167</v>
      </c>
      <c r="H204" s="54">
        <f>MATCH(J204,'[5]world'!$B$3:$B$346,0)</f>
        <v>62</v>
      </c>
      <c r="I204" s="27" t="str">
        <f>INDEX('[4]world'!$D$3:$D$346,MATCH(J204,'[4]world'!$B$3:$B$346,0))</f>
        <v>ISL</v>
      </c>
      <c r="J204" s="38" t="s">
        <v>138</v>
      </c>
      <c r="K204" s="39">
        <v>7.8</v>
      </c>
      <c r="L204" s="39">
        <v>8</v>
      </c>
      <c r="M204" s="39">
        <v>8.2</v>
      </c>
      <c r="N204" s="39">
        <v>8.4</v>
      </c>
      <c r="O204" s="39">
        <v>8.6</v>
      </c>
      <c r="P204" s="39">
        <v>8.8</v>
      </c>
      <c r="Q204" s="39">
        <v>9</v>
      </c>
      <c r="R204" s="39">
        <v>9.2</v>
      </c>
      <c r="S204" s="39">
        <v>9.3</v>
      </c>
      <c r="T204" s="39">
        <v>9.5</v>
      </c>
      <c r="U204" s="39">
        <v>9.7</v>
      </c>
      <c r="V204" s="39">
        <v>9.9</v>
      </c>
      <c r="W204" s="39">
        <v>10.1</v>
      </c>
      <c r="X204" s="39">
        <v>10.4</v>
      </c>
      <c r="Y204" s="39">
        <v>10.6</v>
      </c>
      <c r="Z204" s="39">
        <v>10.9</v>
      </c>
      <c r="AA204" s="39">
        <v>11.2</v>
      </c>
      <c r="AB204" s="39">
        <v>11.5</v>
      </c>
      <c r="AC204" s="39">
        <v>11.8</v>
      </c>
      <c r="AD204" s="39">
        <v>12.1</v>
      </c>
      <c r="AE204" s="39">
        <v>12.4</v>
      </c>
      <c r="AF204" s="39">
        <v>12.6</v>
      </c>
      <c r="AG204" s="39">
        <v>12.9</v>
      </c>
      <c r="AH204" s="39">
        <v>13.1</v>
      </c>
      <c r="AI204" s="39">
        <v>13.4</v>
      </c>
      <c r="AJ204" s="39">
        <v>13.6</v>
      </c>
      <c r="AK204" s="39">
        <v>13.9</v>
      </c>
      <c r="AL204" s="39">
        <v>14.2</v>
      </c>
      <c r="AM204" s="39">
        <v>14.5</v>
      </c>
      <c r="AN204" s="39">
        <v>14.8</v>
      </c>
      <c r="AO204" s="39">
        <v>15</v>
      </c>
      <c r="AP204" s="39">
        <v>15.3</v>
      </c>
      <c r="AQ204" s="39">
        <v>15.6</v>
      </c>
      <c r="AR204" s="39">
        <v>15.9</v>
      </c>
      <c r="AS204" s="39">
        <v>16.2</v>
      </c>
      <c r="AT204" s="39">
        <v>16.6</v>
      </c>
      <c r="AU204" s="39">
        <v>16.9</v>
      </c>
      <c r="AV204" s="39">
        <v>17.2</v>
      </c>
      <c r="AW204" s="39">
        <v>17.4</v>
      </c>
      <c r="AX204" s="39">
        <v>17.6</v>
      </c>
      <c r="AY204" s="39">
        <v>17.9</v>
      </c>
      <c r="AZ204" s="39">
        <v>18.2</v>
      </c>
      <c r="BA204" s="39">
        <v>18.4</v>
      </c>
      <c r="BB204" s="39">
        <v>18.6</v>
      </c>
      <c r="BC204" s="39">
        <v>18.8</v>
      </c>
      <c r="BD204" s="39">
        <v>19</v>
      </c>
      <c r="BE204" s="39">
        <v>19.3</v>
      </c>
      <c r="BF204" s="39">
        <v>19.6</v>
      </c>
      <c r="BG204" s="39">
        <v>20</v>
      </c>
      <c r="BH204" s="39">
        <v>20.4</v>
      </c>
      <c r="BI204" s="39">
        <v>20.9</v>
      </c>
      <c r="BJ204" s="39">
        <v>20.9</v>
      </c>
    </row>
    <row r="205" spans="1:62" ht="17.25" thickBot="1" thickTop="1">
      <c r="A205" s="48">
        <v>5</v>
      </c>
      <c r="B205" s="56">
        <f>MATCH(D205,'[1]age5f'!$B$3:$B$176,0)</f>
        <v>51</v>
      </c>
      <c r="C205" s="57" t="str">
        <f>INDEX('[1]age5f'!$D$3:$D$176,MATCH(D205,'[1]age5f'!$B$3:$B$176,0))</f>
        <v>65_</v>
      </c>
      <c r="D205" s="53" t="s">
        <v>180</v>
      </c>
      <c r="E205" s="56">
        <f>MATCH(G205,'[3]sex'!$B$3:$B$176,0)</f>
        <v>2</v>
      </c>
      <c r="F205" s="57" t="str">
        <f>INDEX('[3]sex'!$D$3:$D$176,MATCH(G205,'[3]sex'!$B$3:$B$176,0))</f>
        <v>females</v>
      </c>
      <c r="G205" s="40" t="s">
        <v>167</v>
      </c>
      <c r="H205" s="54">
        <f>MATCH(J205,'[5]world'!$B$3:$B$346,0)</f>
        <v>14</v>
      </c>
      <c r="I205" s="27" t="str">
        <f>INDEX('[4]world'!$D$3:$D$346,MATCH(J205,'[4]world'!$B$3:$B$346,0))</f>
        <v>IR</v>
      </c>
      <c r="J205" s="38" t="s">
        <v>139</v>
      </c>
      <c r="K205" s="39">
        <v>164.9</v>
      </c>
      <c r="L205" s="39">
        <v>166.3</v>
      </c>
      <c r="M205" s="39">
        <v>167.8</v>
      </c>
      <c r="N205" s="39">
        <v>169.6</v>
      </c>
      <c r="O205" s="39">
        <v>171.2</v>
      </c>
      <c r="P205" s="39">
        <v>172.4</v>
      </c>
      <c r="Q205" s="39">
        <v>173.6</v>
      </c>
      <c r="R205" s="39">
        <v>174.7</v>
      </c>
      <c r="S205" s="39">
        <v>175.4</v>
      </c>
      <c r="T205" s="39">
        <v>176.4</v>
      </c>
      <c r="U205" s="39">
        <v>178.2</v>
      </c>
      <c r="V205" s="39">
        <v>180.2</v>
      </c>
      <c r="W205" s="39">
        <v>182.3</v>
      </c>
      <c r="X205" s="39">
        <v>184.8</v>
      </c>
      <c r="Y205" s="39">
        <v>187.2</v>
      </c>
      <c r="Z205" s="39">
        <v>189.7</v>
      </c>
      <c r="AA205" s="39">
        <v>192</v>
      </c>
      <c r="AB205" s="39">
        <v>194.2</v>
      </c>
      <c r="AC205" s="39">
        <v>196.6</v>
      </c>
      <c r="AD205" s="39">
        <v>199.1</v>
      </c>
      <c r="AE205" s="39">
        <v>201.7</v>
      </c>
      <c r="AF205" s="39">
        <v>203.8</v>
      </c>
      <c r="AG205" s="39">
        <v>205.3</v>
      </c>
      <c r="AH205" s="39">
        <v>206.6</v>
      </c>
      <c r="AI205" s="39">
        <v>210.5</v>
      </c>
      <c r="AJ205" s="39">
        <v>216.8</v>
      </c>
      <c r="AK205" s="39">
        <v>218.9</v>
      </c>
      <c r="AL205" s="39">
        <v>219.4</v>
      </c>
      <c r="AM205" s="39">
        <v>222.6</v>
      </c>
      <c r="AN205" s="39">
        <v>225.2</v>
      </c>
      <c r="AO205" s="39">
        <v>227.4</v>
      </c>
      <c r="AP205" s="39">
        <v>229.7</v>
      </c>
      <c r="AQ205" s="39">
        <v>231.6</v>
      </c>
      <c r="AR205" s="39">
        <v>232.8</v>
      </c>
      <c r="AS205" s="39">
        <v>234</v>
      </c>
      <c r="AT205" s="39">
        <v>235.5</v>
      </c>
      <c r="AU205" s="39">
        <v>236.9</v>
      </c>
      <c r="AV205" s="39">
        <v>238.3</v>
      </c>
      <c r="AW205" s="39">
        <v>239.6</v>
      </c>
      <c r="AX205" s="39">
        <v>240.6</v>
      </c>
      <c r="AY205" s="39">
        <v>242.2</v>
      </c>
      <c r="AZ205" s="39">
        <v>244.6</v>
      </c>
      <c r="BA205" s="39">
        <v>247.5</v>
      </c>
      <c r="BB205" s="39">
        <v>250.5</v>
      </c>
      <c r="BC205" s="39">
        <v>254</v>
      </c>
      <c r="BD205" s="39">
        <v>256.8</v>
      </c>
      <c r="BE205" s="39">
        <v>259.1</v>
      </c>
      <c r="BF205" s="39">
        <v>263.2</v>
      </c>
      <c r="BG205" s="39">
        <v>268.7</v>
      </c>
      <c r="BH205" s="39">
        <v>275</v>
      </c>
      <c r="BI205" s="39">
        <v>282.1</v>
      </c>
      <c r="BJ205" s="39">
        <v>292.7</v>
      </c>
    </row>
    <row r="206" spans="1:62" ht="17.25" thickBot="1" thickTop="1">
      <c r="A206" s="48">
        <v>5</v>
      </c>
      <c r="B206" s="56">
        <f>MATCH(D206,'[1]age5f'!$B$3:$B$176,0)</f>
        <v>51</v>
      </c>
      <c r="C206" s="57" t="str">
        <f>INDEX('[1]age5f'!$D$3:$D$176,MATCH(D206,'[1]age5f'!$B$3:$B$176,0))</f>
        <v>65_</v>
      </c>
      <c r="D206" s="55" t="s">
        <v>180</v>
      </c>
      <c r="E206" s="56">
        <f>MATCH(G206,'[3]sex'!$B$3:$B$176,0)</f>
        <v>2</v>
      </c>
      <c r="F206" s="57" t="str">
        <f>INDEX('[3]sex'!$D$3:$D$176,MATCH(G206,'[3]sex'!$B$3:$B$176,0))</f>
        <v>females</v>
      </c>
      <c r="G206" s="40" t="s">
        <v>167</v>
      </c>
      <c r="H206" s="54">
        <f>MATCH(J206,'[5]world'!$B$3:$B$346,0)</f>
        <v>188</v>
      </c>
      <c r="I206" s="27" t="str">
        <f>INDEX('[4]world'!$D$3:$D$346,MATCH(J206,'[4]world'!$B$3:$B$346,0))</f>
        <v>Isr</v>
      </c>
      <c r="J206" s="38" t="s">
        <v>140</v>
      </c>
      <c r="K206" s="39">
        <v>56</v>
      </c>
      <c r="L206" s="39">
        <v>59.8</v>
      </c>
      <c r="M206" s="39">
        <v>62.6</v>
      </c>
      <c r="N206" s="39">
        <v>67.7</v>
      </c>
      <c r="O206" s="39">
        <v>72.1</v>
      </c>
      <c r="P206" s="39">
        <v>81.2</v>
      </c>
      <c r="Q206" s="39">
        <v>84.6</v>
      </c>
      <c r="R206" s="39">
        <v>87.7</v>
      </c>
      <c r="S206" s="39">
        <v>91.4</v>
      </c>
      <c r="T206" s="39">
        <v>95.3</v>
      </c>
      <c r="U206" s="39">
        <v>99.9</v>
      </c>
      <c r="V206" s="39">
        <v>105.1</v>
      </c>
      <c r="W206" s="39">
        <v>117.8</v>
      </c>
      <c r="X206" s="39">
        <v>122.4</v>
      </c>
      <c r="Y206" s="39">
        <v>130.3</v>
      </c>
      <c r="Z206" s="39">
        <v>138.2</v>
      </c>
      <c r="AA206" s="39">
        <v>145.3</v>
      </c>
      <c r="AB206" s="39">
        <v>152.3</v>
      </c>
      <c r="AC206" s="39">
        <v>160.1</v>
      </c>
      <c r="AD206" s="39">
        <v>168.6</v>
      </c>
      <c r="AE206" s="39">
        <v>176.1</v>
      </c>
      <c r="AF206" s="39">
        <v>180.2</v>
      </c>
      <c r="AG206" s="39">
        <v>181.7</v>
      </c>
      <c r="AH206" s="39">
        <v>183.5</v>
      </c>
      <c r="AI206" s="39">
        <v>194.9</v>
      </c>
      <c r="AJ206" s="39">
        <v>199.6</v>
      </c>
      <c r="AK206" s="39">
        <v>204.2</v>
      </c>
      <c r="AL206" s="39">
        <v>208.5</v>
      </c>
      <c r="AM206" s="39">
        <v>214</v>
      </c>
      <c r="AN206" s="39">
        <v>220.1</v>
      </c>
      <c r="AO206" s="39">
        <v>232.5</v>
      </c>
      <c r="AP206" s="39">
        <v>254.3</v>
      </c>
      <c r="AQ206" s="39">
        <v>268.7</v>
      </c>
      <c r="AR206" s="39">
        <v>279.9</v>
      </c>
      <c r="AS206" s="39">
        <v>290.7</v>
      </c>
      <c r="AT206" s="39">
        <v>301.3</v>
      </c>
      <c r="AU206" s="39">
        <v>319.7</v>
      </c>
      <c r="AV206" s="39">
        <v>328.6</v>
      </c>
      <c r="AW206" s="39">
        <v>337</v>
      </c>
      <c r="AX206" s="39">
        <v>344.6</v>
      </c>
      <c r="AY206" s="39">
        <v>353.3</v>
      </c>
      <c r="AZ206" s="39">
        <v>362.6</v>
      </c>
      <c r="BA206" s="39">
        <v>372</v>
      </c>
      <c r="BB206" s="39">
        <v>380.7</v>
      </c>
      <c r="BC206" s="39">
        <v>388</v>
      </c>
      <c r="BD206" s="39">
        <v>394.2</v>
      </c>
      <c r="BE206" s="39">
        <v>399.5</v>
      </c>
      <c r="BF206" s="39">
        <v>403.2</v>
      </c>
      <c r="BG206" s="39">
        <v>406.5</v>
      </c>
      <c r="BH206" s="39">
        <v>417.4</v>
      </c>
      <c r="BI206" s="39">
        <v>426.5</v>
      </c>
      <c r="BJ206" s="39">
        <v>440.1</v>
      </c>
    </row>
    <row r="207" spans="1:62" ht="17.25" thickBot="1" thickTop="1">
      <c r="A207" s="48">
        <v>5</v>
      </c>
      <c r="B207" s="56">
        <f>MATCH(D207,'[1]age5f'!$B$3:$B$176,0)</f>
        <v>51</v>
      </c>
      <c r="C207" s="57" t="str">
        <f>INDEX('[1]age5f'!$D$3:$D$176,MATCH(D207,'[1]age5f'!$B$3:$B$176,0))</f>
        <v>65_</v>
      </c>
      <c r="D207" s="53" t="s">
        <v>180</v>
      </c>
      <c r="E207" s="56">
        <f>MATCH(G207,'[3]sex'!$B$3:$B$176,0)</f>
        <v>2</v>
      </c>
      <c r="F207" s="57" t="str">
        <f>INDEX('[3]sex'!$D$3:$D$176,MATCH(G207,'[3]sex'!$B$3:$B$176,0))</f>
        <v>females</v>
      </c>
      <c r="G207" s="40" t="s">
        <v>167</v>
      </c>
      <c r="H207" s="54">
        <f>MATCH(J207,'[5]world'!$B$3:$B$346,0)</f>
        <v>16</v>
      </c>
      <c r="I207" s="27" t="str">
        <f>INDEX('[4]world'!$D$3:$D$346,MATCH(J207,'[4]world'!$B$3:$B$346,0))</f>
        <v>IT</v>
      </c>
      <c r="J207" s="38" t="s">
        <v>141</v>
      </c>
      <c r="K207" s="39">
        <v>2671.4</v>
      </c>
      <c r="L207" s="39">
        <v>2745.9</v>
      </c>
      <c r="M207" s="39">
        <v>2819.5</v>
      </c>
      <c r="N207" s="39">
        <v>2879.9</v>
      </c>
      <c r="O207" s="39">
        <v>2945.8</v>
      </c>
      <c r="P207" s="39">
        <v>3020.9</v>
      </c>
      <c r="Q207" s="39">
        <v>3096</v>
      </c>
      <c r="R207" s="39">
        <v>3176.3</v>
      </c>
      <c r="S207" s="39">
        <v>3251.5</v>
      </c>
      <c r="T207" s="39">
        <v>3326.8</v>
      </c>
      <c r="U207" s="39">
        <v>3415.6</v>
      </c>
      <c r="V207" s="39">
        <v>3513.5</v>
      </c>
      <c r="W207" s="39">
        <v>3610.4</v>
      </c>
      <c r="X207" s="39">
        <v>3703.5</v>
      </c>
      <c r="Y207" s="39">
        <v>3799.4</v>
      </c>
      <c r="Z207" s="39">
        <v>3895.1</v>
      </c>
      <c r="AA207" s="39">
        <v>3985.8</v>
      </c>
      <c r="AB207" s="39">
        <v>4078.5</v>
      </c>
      <c r="AC207" s="39">
        <v>4179.3</v>
      </c>
      <c r="AD207" s="39">
        <v>4277.4</v>
      </c>
      <c r="AE207" s="39">
        <v>4361.5</v>
      </c>
      <c r="AF207" s="39">
        <v>4406.1</v>
      </c>
      <c r="AG207" s="39">
        <v>4398.5</v>
      </c>
      <c r="AH207" s="39">
        <v>4357.4</v>
      </c>
      <c r="AI207" s="39">
        <v>4337</v>
      </c>
      <c r="AJ207" s="39">
        <v>4402.7</v>
      </c>
      <c r="AK207" s="39">
        <v>4522.9</v>
      </c>
      <c r="AL207" s="39">
        <v>4646.9</v>
      </c>
      <c r="AM207" s="39">
        <v>4772.9</v>
      </c>
      <c r="AN207" s="39">
        <v>4896.8</v>
      </c>
      <c r="AO207" s="39">
        <v>5017.8</v>
      </c>
      <c r="AP207" s="39">
        <v>5139.1</v>
      </c>
      <c r="AQ207" s="39">
        <v>5261.5</v>
      </c>
      <c r="AR207" s="39">
        <v>5377</v>
      </c>
      <c r="AS207" s="39">
        <v>5485.8</v>
      </c>
      <c r="AT207" s="39">
        <v>5605.7</v>
      </c>
      <c r="AU207" s="39">
        <v>5729.1</v>
      </c>
      <c r="AV207" s="39">
        <v>5836.2</v>
      </c>
      <c r="AW207" s="39">
        <v>5933.3</v>
      </c>
      <c r="AX207" s="39">
        <v>6028.1</v>
      </c>
      <c r="AY207" s="39">
        <v>6127.1</v>
      </c>
      <c r="AZ207" s="39">
        <v>6230.1</v>
      </c>
      <c r="BA207" s="39">
        <v>6348.2</v>
      </c>
      <c r="BB207" s="39">
        <v>6473.3</v>
      </c>
      <c r="BC207" s="39">
        <v>6597.1</v>
      </c>
      <c r="BD207" s="39">
        <v>6716.3</v>
      </c>
      <c r="BE207" s="39">
        <v>6821.2</v>
      </c>
      <c r="BF207" s="39">
        <v>6909.2</v>
      </c>
      <c r="BG207" s="39">
        <v>6979.6</v>
      </c>
      <c r="BH207" s="39">
        <v>7040.5</v>
      </c>
      <c r="BI207" s="39">
        <v>7089.3</v>
      </c>
      <c r="BJ207" s="39">
        <v>7124.3</v>
      </c>
    </row>
    <row r="208" spans="1:62" ht="17.25" thickBot="1" thickTop="1">
      <c r="A208" s="48">
        <v>5</v>
      </c>
      <c r="B208" s="56">
        <f>MATCH(D208,'[1]age5f'!$B$3:$B$176,0)</f>
        <v>51</v>
      </c>
      <c r="C208" s="57" t="str">
        <f>INDEX('[1]age5f'!$D$3:$D$176,MATCH(D208,'[1]age5f'!$B$3:$B$176,0))</f>
        <v>65_</v>
      </c>
      <c r="D208" s="55" t="s">
        <v>180</v>
      </c>
      <c r="E208" s="56">
        <f>MATCH(G208,'[3]sex'!$B$3:$B$176,0)</f>
        <v>2</v>
      </c>
      <c r="F208" s="57" t="str">
        <f>INDEX('[3]sex'!$D$3:$D$176,MATCH(G208,'[3]sex'!$B$3:$B$176,0))</f>
        <v>females</v>
      </c>
      <c r="G208" s="40" t="s">
        <v>167</v>
      </c>
      <c r="H208" s="54">
        <f>MATCH(J208,'[5]world'!$B$3:$B$346,0)</f>
        <v>49</v>
      </c>
      <c r="I208" s="27" t="str">
        <f>INDEX('[4]world'!$D$3:$D$346,MATCH(J208,'[4]world'!$B$3:$B$346,0))</f>
        <v>Jap</v>
      </c>
      <c r="J208" s="38" t="s">
        <v>142</v>
      </c>
      <c r="K208" s="39">
        <v>3027</v>
      </c>
      <c r="L208" s="39">
        <v>3107</v>
      </c>
      <c r="M208" s="39">
        <v>3182</v>
      </c>
      <c r="N208" s="39">
        <v>3285</v>
      </c>
      <c r="O208" s="39">
        <v>3380</v>
      </c>
      <c r="P208" s="39">
        <v>3460</v>
      </c>
      <c r="Q208" s="39">
        <v>3589</v>
      </c>
      <c r="R208" s="39">
        <v>3725</v>
      </c>
      <c r="S208" s="39">
        <v>3855</v>
      </c>
      <c r="T208" s="39">
        <v>3975</v>
      </c>
      <c r="U208" s="39">
        <v>4108</v>
      </c>
      <c r="V208" s="39">
        <v>4222</v>
      </c>
      <c r="W208" s="39">
        <v>4435</v>
      </c>
      <c r="X208" s="39">
        <v>4600</v>
      </c>
      <c r="Y208" s="39">
        <v>4781</v>
      </c>
      <c r="Z208" s="39">
        <v>5028</v>
      </c>
      <c r="AA208" s="39">
        <v>5235</v>
      </c>
      <c r="AB208" s="39">
        <v>5458</v>
      </c>
      <c r="AC208" s="39">
        <v>5682</v>
      </c>
      <c r="AD208" s="39">
        <v>5924</v>
      </c>
      <c r="AE208" s="39">
        <v>6149</v>
      </c>
      <c r="AF208" s="39">
        <v>6378</v>
      </c>
      <c r="AG208" s="39">
        <v>6604</v>
      </c>
      <c r="AH208" s="39">
        <v>6821</v>
      </c>
      <c r="AI208" s="39">
        <v>7020</v>
      </c>
      <c r="AJ208" s="39">
        <v>7369</v>
      </c>
      <c r="AK208" s="39">
        <v>7648</v>
      </c>
      <c r="AL208" s="39">
        <v>7953</v>
      </c>
      <c r="AM208" s="39">
        <v>8258</v>
      </c>
      <c r="AN208" s="39">
        <v>8573</v>
      </c>
      <c r="AO208" s="39">
        <v>8920</v>
      </c>
      <c r="AP208" s="39">
        <v>9284</v>
      </c>
      <c r="AQ208" s="39">
        <v>9648</v>
      </c>
      <c r="AR208" s="39">
        <v>10007</v>
      </c>
      <c r="AS208" s="39">
        <v>10382</v>
      </c>
      <c r="AT208" s="39">
        <v>10762</v>
      </c>
      <c r="AU208" s="39">
        <v>11169</v>
      </c>
      <c r="AV208" s="39">
        <v>11577</v>
      </c>
      <c r="AW208" s="39">
        <v>11991</v>
      </c>
      <c r="AX208" s="39">
        <v>12369</v>
      </c>
      <c r="AY208" s="39">
        <v>12797</v>
      </c>
      <c r="AZ208" s="39">
        <v>13251</v>
      </c>
      <c r="BA208" s="39">
        <v>13670</v>
      </c>
      <c r="BB208" s="39">
        <v>14051</v>
      </c>
      <c r="BC208" s="39">
        <v>14371</v>
      </c>
      <c r="BD208" s="39">
        <v>14838</v>
      </c>
      <c r="BE208" s="39">
        <v>15294</v>
      </c>
      <c r="BF208" s="39">
        <v>15760</v>
      </c>
      <c r="BG208" s="39">
        <v>16171</v>
      </c>
      <c r="BH208" s="39">
        <v>16606</v>
      </c>
      <c r="BI208" s="39">
        <v>16775.3</v>
      </c>
      <c r="BJ208" s="39">
        <v>17071</v>
      </c>
    </row>
    <row r="209" spans="1:62" ht="17.25" thickBot="1" thickTop="1">
      <c r="A209" s="48">
        <v>5</v>
      </c>
      <c r="B209" s="56">
        <f>MATCH(D209,'[1]age5f'!$B$3:$B$176,0)</f>
        <v>51</v>
      </c>
      <c r="C209" s="57" t="str">
        <f>INDEX('[1]age5f'!$D$3:$D$176,MATCH(D209,'[1]age5f'!$B$3:$B$176,0))</f>
        <v>65_</v>
      </c>
      <c r="D209" s="53" t="s">
        <v>180</v>
      </c>
      <c r="E209" s="56">
        <f>MATCH(G209,'[3]sex'!$B$3:$B$176,0)</f>
        <v>2</v>
      </c>
      <c r="F209" s="57" t="str">
        <f>INDEX('[3]sex'!$D$3:$D$176,MATCH(G209,'[3]sex'!$B$3:$B$176,0))</f>
        <v>females</v>
      </c>
      <c r="G209" s="40" t="s">
        <v>167</v>
      </c>
      <c r="H209" s="54">
        <f>MATCH(J209,'[5]world'!$B$3:$B$346,0)</f>
        <v>19</v>
      </c>
      <c r="I209" s="27" t="str">
        <f>INDEX('[4]world'!$D$3:$D$346,MATCH(J209,'[4]world'!$B$3:$B$346,0))</f>
        <v>KR</v>
      </c>
      <c r="J209" s="38" t="s">
        <v>161</v>
      </c>
      <c r="K209" s="39">
        <v>437.7</v>
      </c>
      <c r="L209" s="39">
        <v>454.1</v>
      </c>
      <c r="M209" s="39">
        <v>474.5</v>
      </c>
      <c r="N209" s="39">
        <v>495.2</v>
      </c>
      <c r="O209" s="39">
        <v>513.3</v>
      </c>
      <c r="P209" s="39">
        <v>527.7</v>
      </c>
      <c r="Q209" s="39">
        <v>554.6</v>
      </c>
      <c r="R209" s="39">
        <v>547.5</v>
      </c>
      <c r="S209" s="39">
        <v>547.5</v>
      </c>
      <c r="T209" s="39">
        <v>557</v>
      </c>
      <c r="U209" s="39">
        <v>583.2</v>
      </c>
      <c r="V209" s="39">
        <v>626.2</v>
      </c>
      <c r="W209" s="39">
        <v>632.1</v>
      </c>
      <c r="X209" s="39">
        <v>659.4</v>
      </c>
      <c r="Y209" s="39">
        <v>690.6</v>
      </c>
      <c r="Z209" s="39">
        <v>764.1</v>
      </c>
      <c r="AA209" s="39">
        <v>790.7</v>
      </c>
      <c r="AB209" s="39">
        <v>819</v>
      </c>
      <c r="AC209" s="39">
        <v>848.6</v>
      </c>
      <c r="AD209" s="39">
        <v>879</v>
      </c>
      <c r="AE209" s="39">
        <v>911.5</v>
      </c>
      <c r="AF209" s="39">
        <v>937.1</v>
      </c>
      <c r="AG209" s="39">
        <v>973.8</v>
      </c>
      <c r="AH209" s="39">
        <v>1007.4</v>
      </c>
      <c r="AI209" s="39">
        <v>1042.8</v>
      </c>
      <c r="AJ209" s="39">
        <v>1084.2</v>
      </c>
      <c r="AK209" s="39">
        <v>1122.5</v>
      </c>
      <c r="AL209" s="39">
        <v>1169.6</v>
      </c>
      <c r="AM209" s="39">
        <v>1220.9</v>
      </c>
      <c r="AN209" s="39">
        <v>1277.1</v>
      </c>
      <c r="AO209" s="39">
        <v>1373.2</v>
      </c>
      <c r="AP209" s="39">
        <v>1419.6</v>
      </c>
      <c r="AQ209" s="39">
        <v>1472.5</v>
      </c>
      <c r="AR209" s="39">
        <v>1532</v>
      </c>
      <c r="AS209" s="39">
        <v>1599.4</v>
      </c>
      <c r="AT209" s="39">
        <v>1670.3</v>
      </c>
      <c r="AU209" s="39">
        <v>1753</v>
      </c>
      <c r="AV209" s="39">
        <v>1834.8</v>
      </c>
      <c r="AW209" s="39">
        <v>1914</v>
      </c>
      <c r="AX209" s="39">
        <v>2000.2</v>
      </c>
      <c r="AY209" s="39">
        <v>2095.1</v>
      </c>
      <c r="AZ209" s="39">
        <v>2195.7</v>
      </c>
      <c r="BA209" s="39">
        <v>2301.6</v>
      </c>
      <c r="BB209" s="39">
        <v>2408.8</v>
      </c>
      <c r="BC209" s="39">
        <v>2521.3</v>
      </c>
      <c r="BD209" s="39">
        <v>2633</v>
      </c>
      <c r="BE209" s="39">
        <v>2755.4</v>
      </c>
      <c r="BF209" s="39">
        <v>2883.9</v>
      </c>
      <c r="BG209" s="39">
        <v>3007</v>
      </c>
      <c r="BH209" s="39">
        <v>3118.8</v>
      </c>
      <c r="BI209" s="39">
        <v>3225.3</v>
      </c>
      <c r="BJ209" s="39">
        <v>3335.3</v>
      </c>
    </row>
    <row r="210" spans="1:62" ht="17.25" thickBot="1" thickTop="1">
      <c r="A210" s="48">
        <v>5</v>
      </c>
      <c r="B210" s="56">
        <f>MATCH(D210,'[1]age5f'!$B$3:$B$176,0)</f>
        <v>51</v>
      </c>
      <c r="C210" s="57" t="str">
        <f>INDEX('[1]age5f'!$D$3:$D$176,MATCH(D210,'[1]age5f'!$B$3:$B$176,0))</f>
        <v>65_</v>
      </c>
      <c r="D210" s="55" t="s">
        <v>180</v>
      </c>
      <c r="E210" s="56">
        <f>MATCH(G210,'[3]sex'!$B$3:$B$176,0)</f>
        <v>2</v>
      </c>
      <c r="F210" s="57" t="str">
        <f>INDEX('[3]sex'!$D$3:$D$176,MATCH(G210,'[3]sex'!$B$3:$B$176,0))</f>
        <v>females</v>
      </c>
      <c r="G210" s="40" t="s">
        <v>167</v>
      </c>
      <c r="H210" s="54">
        <f>MATCH(J210,'[5]world'!$B$3:$B$346,0)</f>
        <v>59</v>
      </c>
      <c r="I210" s="27" t="str">
        <f>INDEX('[4]world'!$D$3:$D$346,MATCH(J210,'[4]world'!$B$3:$B$346,0))</f>
        <v>Lux</v>
      </c>
      <c r="J210" s="38" t="s">
        <v>143</v>
      </c>
      <c r="K210" s="39">
        <v>19.2</v>
      </c>
      <c r="L210" s="39">
        <v>19.6</v>
      </c>
      <c r="M210" s="39">
        <v>20.3</v>
      </c>
      <c r="N210" s="39">
        <v>21</v>
      </c>
      <c r="O210" s="39">
        <v>21.7</v>
      </c>
      <c r="P210" s="39">
        <v>22.3</v>
      </c>
      <c r="Q210" s="39">
        <v>22.8</v>
      </c>
      <c r="R210" s="39">
        <v>23.1</v>
      </c>
      <c r="S210" s="39">
        <v>23.5</v>
      </c>
      <c r="T210" s="39">
        <v>24</v>
      </c>
      <c r="U210" s="39">
        <v>24.6</v>
      </c>
      <c r="V210" s="39">
        <v>25.2</v>
      </c>
      <c r="W210" s="39">
        <v>25.9</v>
      </c>
      <c r="X210" s="39">
        <v>26.6</v>
      </c>
      <c r="Y210" s="39">
        <v>27.2</v>
      </c>
      <c r="Z210" s="39">
        <v>27.7</v>
      </c>
      <c r="AA210" s="39">
        <v>28</v>
      </c>
      <c r="AB210" s="39">
        <v>28.6</v>
      </c>
      <c r="AC210" s="39">
        <v>29.2</v>
      </c>
      <c r="AD210" s="39">
        <v>29.7</v>
      </c>
      <c r="AE210" s="39">
        <v>30</v>
      </c>
      <c r="AF210" s="39">
        <v>30.1</v>
      </c>
      <c r="AG210" s="39">
        <v>29.9</v>
      </c>
      <c r="AH210" s="39">
        <v>29.7</v>
      </c>
      <c r="AI210" s="39">
        <v>29.6</v>
      </c>
      <c r="AJ210" s="39">
        <v>29.9</v>
      </c>
      <c r="AK210" s="39">
        <v>30.4</v>
      </c>
      <c r="AL210" s="39">
        <v>30.8</v>
      </c>
      <c r="AM210" s="39">
        <v>31.3</v>
      </c>
      <c r="AN210" s="39">
        <v>31.9</v>
      </c>
      <c r="AO210" s="39">
        <v>32.4</v>
      </c>
      <c r="AP210" s="39">
        <v>32.9</v>
      </c>
      <c r="AQ210" s="39">
        <v>33.5</v>
      </c>
      <c r="AR210" s="39">
        <v>34</v>
      </c>
      <c r="AS210" s="39">
        <v>34.6</v>
      </c>
      <c r="AT210" s="39">
        <v>35.3</v>
      </c>
      <c r="AU210" s="39">
        <v>36</v>
      </c>
      <c r="AV210" s="39">
        <v>36.5</v>
      </c>
      <c r="AW210" s="39">
        <v>36.9</v>
      </c>
      <c r="AX210" s="39">
        <v>37.3</v>
      </c>
      <c r="AY210" s="39">
        <v>37</v>
      </c>
      <c r="AZ210" s="39">
        <v>36.7</v>
      </c>
      <c r="BA210" s="39">
        <v>37.1</v>
      </c>
      <c r="BB210" s="39">
        <v>37.5</v>
      </c>
      <c r="BC210" s="39">
        <v>38</v>
      </c>
      <c r="BD210" s="39">
        <v>38.5</v>
      </c>
      <c r="BE210" s="39">
        <v>38.9</v>
      </c>
      <c r="BF210" s="39">
        <v>39.3</v>
      </c>
      <c r="BG210" s="39">
        <v>39.7</v>
      </c>
      <c r="BH210" s="39">
        <v>40.1</v>
      </c>
      <c r="BI210" s="39">
        <v>40.6</v>
      </c>
      <c r="BJ210" s="39">
        <v>40.8</v>
      </c>
    </row>
    <row r="211" spans="1:62" ht="17.25" thickBot="1" thickTop="1">
      <c r="A211" s="48">
        <v>5</v>
      </c>
      <c r="B211" s="56">
        <f>MATCH(D211,'[1]age5f'!$B$3:$B$176,0)</f>
        <v>51</v>
      </c>
      <c r="C211" s="57" t="str">
        <f>INDEX('[1]age5f'!$D$3:$D$176,MATCH(D211,'[1]age5f'!$B$3:$B$176,0))</f>
        <v>65_</v>
      </c>
      <c r="D211" s="53" t="s">
        <v>180</v>
      </c>
      <c r="E211" s="56">
        <f>MATCH(G211,'[3]sex'!$B$3:$B$176,0)</f>
        <v>2</v>
      </c>
      <c r="F211" s="57" t="str">
        <f>INDEX('[3]sex'!$D$3:$D$176,MATCH(G211,'[3]sex'!$B$3:$B$176,0))</f>
        <v>females</v>
      </c>
      <c r="G211" s="40" t="s">
        <v>167</v>
      </c>
      <c r="H211" s="54">
        <f>MATCH(J211,'[5]world'!$B$3:$B$346,0)</f>
        <v>148</v>
      </c>
      <c r="I211" s="27" t="str">
        <f>INDEX('[4]world'!$D$3:$D$346,MATCH(J211,'[4]world'!$B$3:$B$346,0))</f>
        <v>Mex</v>
      </c>
      <c r="J211" s="38" t="s">
        <v>144</v>
      </c>
      <c r="K211" s="39">
        <v>672.2</v>
      </c>
      <c r="L211" s="39">
        <v>699.5</v>
      </c>
      <c r="M211" s="39">
        <v>728.7</v>
      </c>
      <c r="N211" s="39">
        <v>759.9</v>
      </c>
      <c r="O211" s="39">
        <v>792.8</v>
      </c>
      <c r="P211" s="39">
        <v>827.1</v>
      </c>
      <c r="Q211" s="39">
        <v>862.8</v>
      </c>
      <c r="R211" s="39">
        <v>899.9</v>
      </c>
      <c r="S211" s="39">
        <v>937.8</v>
      </c>
      <c r="T211" s="39">
        <v>975.7</v>
      </c>
      <c r="U211" s="39">
        <v>1248</v>
      </c>
      <c r="V211" s="39">
        <v>1271.1</v>
      </c>
      <c r="W211" s="39">
        <v>1297.4</v>
      </c>
      <c r="X211" s="39">
        <v>1325.8</v>
      </c>
      <c r="Y211" s="39">
        <v>1356.1</v>
      </c>
      <c r="Z211" s="39">
        <v>1387.9</v>
      </c>
      <c r="AA211" s="39">
        <v>1421</v>
      </c>
      <c r="AB211" s="39">
        <v>1454.8</v>
      </c>
      <c r="AC211" s="39">
        <v>1487.6</v>
      </c>
      <c r="AD211" s="39">
        <v>1519</v>
      </c>
      <c r="AE211" s="39">
        <v>1548.8</v>
      </c>
      <c r="AF211" s="39">
        <v>1575.9</v>
      </c>
      <c r="AG211" s="39">
        <v>1601.4</v>
      </c>
      <c r="AH211" s="39">
        <v>1627.9</v>
      </c>
      <c r="AI211" s="39">
        <v>1658.5</v>
      </c>
      <c r="AJ211" s="39">
        <v>1693.5</v>
      </c>
      <c r="AK211" s="39">
        <v>1731.7</v>
      </c>
      <c r="AL211" s="39">
        <v>1773.1</v>
      </c>
      <c r="AM211" s="39">
        <v>1816.8</v>
      </c>
      <c r="AN211" s="39">
        <v>1862.1</v>
      </c>
      <c r="AO211" s="39">
        <v>1909</v>
      </c>
      <c r="AP211" s="39">
        <v>1958</v>
      </c>
      <c r="AQ211" s="39">
        <v>2009.4</v>
      </c>
      <c r="AR211" s="39">
        <v>2063.2</v>
      </c>
      <c r="AS211" s="39">
        <v>2119.5</v>
      </c>
      <c r="AT211" s="39">
        <v>2178.4</v>
      </c>
      <c r="AU211" s="39">
        <v>2240.3</v>
      </c>
      <c r="AV211" s="39">
        <v>2305.4</v>
      </c>
      <c r="AW211" s="39">
        <v>2374.5</v>
      </c>
      <c r="AX211" s="39">
        <v>2447.8</v>
      </c>
      <c r="AY211" s="39">
        <v>2524.8</v>
      </c>
      <c r="AZ211" s="39">
        <v>2606.4</v>
      </c>
      <c r="BA211" s="39">
        <v>2693</v>
      </c>
      <c r="BB211" s="39">
        <v>2783.6</v>
      </c>
      <c r="BC211" s="39">
        <v>2877.6</v>
      </c>
      <c r="BD211" s="39">
        <v>2974.7</v>
      </c>
      <c r="BE211" s="39">
        <v>3075</v>
      </c>
      <c r="BF211" s="39">
        <v>3179.2</v>
      </c>
      <c r="BG211" s="39">
        <v>3288.1</v>
      </c>
      <c r="BH211" s="39">
        <v>3401.8</v>
      </c>
      <c r="BI211" s="39">
        <v>3736</v>
      </c>
      <c r="BJ211" s="39">
        <v>3644.9</v>
      </c>
    </row>
    <row r="212" spans="1:62" ht="17.25" thickBot="1" thickTop="1">
      <c r="A212" s="48">
        <v>5</v>
      </c>
      <c r="B212" s="56">
        <f>MATCH(D212,'[1]age5f'!$B$3:$B$176,0)</f>
        <v>51</v>
      </c>
      <c r="C212" s="57" t="str">
        <f>INDEX('[1]age5f'!$D$3:$D$176,MATCH(D212,'[1]age5f'!$B$3:$B$176,0))</f>
        <v>65_</v>
      </c>
      <c r="D212" s="55" t="s">
        <v>180</v>
      </c>
      <c r="E212" s="56">
        <f>MATCH(G212,'[3]sex'!$B$3:$B$176,0)</f>
        <v>2</v>
      </c>
      <c r="F212" s="57" t="str">
        <f>INDEX('[3]sex'!$D$3:$D$176,MATCH(G212,'[3]sex'!$B$3:$B$176,0))</f>
        <v>females</v>
      </c>
      <c r="G212" s="40" t="s">
        <v>167</v>
      </c>
      <c r="H212" s="54">
        <f>MATCH(J212,'[5]world'!$B$3:$B$346,0)</f>
        <v>27</v>
      </c>
      <c r="I212" s="27" t="str">
        <f>INDEX('[4]world'!$D$3:$D$346,MATCH(J212,'[4]world'!$B$3:$B$346,0))</f>
        <v>ND</v>
      </c>
      <c r="J212" s="38" t="s">
        <v>145</v>
      </c>
      <c r="K212" s="39">
        <v>550.3</v>
      </c>
      <c r="L212" s="39">
        <v>568.5</v>
      </c>
      <c r="M212" s="39">
        <v>586.8</v>
      </c>
      <c r="N212" s="39">
        <v>604.2</v>
      </c>
      <c r="O212" s="39">
        <v>622.4</v>
      </c>
      <c r="P212" s="39">
        <v>641.4</v>
      </c>
      <c r="Q212" s="39">
        <v>660.4</v>
      </c>
      <c r="R212" s="39">
        <v>681.1</v>
      </c>
      <c r="S212" s="39">
        <v>702</v>
      </c>
      <c r="T212" s="39">
        <v>722.2</v>
      </c>
      <c r="U212" s="39">
        <v>742.5</v>
      </c>
      <c r="V212" s="39">
        <v>762.7</v>
      </c>
      <c r="W212" s="39">
        <v>782.5</v>
      </c>
      <c r="X212" s="39">
        <v>803.3</v>
      </c>
      <c r="Y212" s="39">
        <v>825.6</v>
      </c>
      <c r="Z212" s="39">
        <v>848.3</v>
      </c>
      <c r="AA212" s="39">
        <v>869.1</v>
      </c>
      <c r="AB212" s="39">
        <v>890.6</v>
      </c>
      <c r="AC212" s="39">
        <v>914</v>
      </c>
      <c r="AD212" s="39">
        <v>937.1</v>
      </c>
      <c r="AE212" s="39">
        <v>958.6</v>
      </c>
      <c r="AF212" s="39">
        <v>978</v>
      </c>
      <c r="AG212" s="39">
        <v>995.3</v>
      </c>
      <c r="AH212" s="39">
        <v>1010.8</v>
      </c>
      <c r="AI212" s="39">
        <v>1026.4</v>
      </c>
      <c r="AJ212" s="39">
        <v>1046.7</v>
      </c>
      <c r="AK212" s="39">
        <v>1070.7</v>
      </c>
      <c r="AL212" s="39">
        <v>1093.4</v>
      </c>
      <c r="AM212" s="39">
        <v>1116.3</v>
      </c>
      <c r="AN212" s="39">
        <v>1136.8</v>
      </c>
      <c r="AO212" s="39">
        <v>1154.5</v>
      </c>
      <c r="AP212" s="39">
        <v>1170.6</v>
      </c>
      <c r="AQ212" s="39">
        <v>1185.4</v>
      </c>
      <c r="AR212" s="39">
        <v>1198.9</v>
      </c>
      <c r="AS212" s="39">
        <v>1211.9</v>
      </c>
      <c r="AT212" s="39">
        <v>1225.4</v>
      </c>
      <c r="AU212" s="39">
        <v>1237.9</v>
      </c>
      <c r="AV212" s="39">
        <v>1249.4</v>
      </c>
      <c r="AW212" s="39">
        <v>1259.9</v>
      </c>
      <c r="AX212" s="39">
        <v>1268.7</v>
      </c>
      <c r="AY212" s="39">
        <v>1277</v>
      </c>
      <c r="AZ212" s="39">
        <v>1285.5</v>
      </c>
      <c r="BA212" s="39">
        <v>1293.5</v>
      </c>
      <c r="BB212" s="39">
        <v>1303</v>
      </c>
      <c r="BC212" s="39">
        <v>1316.5</v>
      </c>
      <c r="BD212" s="39">
        <v>1332.9</v>
      </c>
      <c r="BE212" s="39">
        <v>1349</v>
      </c>
      <c r="BF212" s="39">
        <v>1366.1</v>
      </c>
      <c r="BG212" s="39">
        <v>1387.9</v>
      </c>
      <c r="BH212" s="39">
        <v>1414.8</v>
      </c>
      <c r="BI212" s="39">
        <v>1442</v>
      </c>
      <c r="BJ212" s="39">
        <v>1454.3</v>
      </c>
    </row>
    <row r="213" spans="1:62" ht="17.25" thickBot="1" thickTop="1">
      <c r="A213" s="48">
        <v>5</v>
      </c>
      <c r="B213" s="56">
        <f>MATCH(D213,'[1]age5f'!$B$3:$B$176,0)</f>
        <v>51</v>
      </c>
      <c r="C213" s="57" t="str">
        <f>INDEX('[1]age5f'!$D$3:$D$176,MATCH(D213,'[1]age5f'!$B$3:$B$176,0))</f>
        <v>65_</v>
      </c>
      <c r="D213" s="53" t="s">
        <v>180</v>
      </c>
      <c r="E213" s="56">
        <f>MATCH(G213,'[3]sex'!$B$3:$B$176,0)</f>
        <v>2</v>
      </c>
      <c r="F213" s="57" t="str">
        <f>INDEX('[3]sex'!$D$3:$D$176,MATCH(G213,'[3]sex'!$B$3:$B$176,0))</f>
        <v>females</v>
      </c>
      <c r="G213" s="40" t="s">
        <v>167</v>
      </c>
      <c r="H213" s="54">
        <f>MATCH(J213,'[5]world'!$B$3:$B$346,0)</f>
        <v>28</v>
      </c>
      <c r="I213" s="27" t="str">
        <f>INDEX('[4]world'!$D$3:$D$346,MATCH(J213,'[4]world'!$B$3:$B$346,0))</f>
        <v>NZ</v>
      </c>
      <c r="J213" s="38" t="s">
        <v>146</v>
      </c>
      <c r="K213" s="39">
        <v>114.9</v>
      </c>
      <c r="L213" s="39">
        <v>116.5</v>
      </c>
      <c r="M213" s="39">
        <v>118.8</v>
      </c>
      <c r="N213" s="39">
        <v>121.3</v>
      </c>
      <c r="O213" s="39">
        <v>122.9</v>
      </c>
      <c r="P213" s="39">
        <v>125.2</v>
      </c>
      <c r="Q213" s="39">
        <v>127.8</v>
      </c>
      <c r="R213" s="39">
        <v>130.1</v>
      </c>
      <c r="S213" s="39">
        <v>132.4</v>
      </c>
      <c r="T213" s="39">
        <v>134.6</v>
      </c>
      <c r="U213" s="39">
        <v>137.3</v>
      </c>
      <c r="V213" s="39">
        <v>140.8</v>
      </c>
      <c r="W213" s="39">
        <v>144.3</v>
      </c>
      <c r="X213" s="39">
        <v>148.2</v>
      </c>
      <c r="Y213" s="39">
        <v>151.9</v>
      </c>
      <c r="Z213" s="39">
        <v>156.9</v>
      </c>
      <c r="AA213" s="39">
        <v>162.4</v>
      </c>
      <c r="AB213" s="39">
        <v>166.1</v>
      </c>
      <c r="AC213" s="39">
        <v>169.9</v>
      </c>
      <c r="AD213" s="39">
        <v>174.2</v>
      </c>
      <c r="AE213" s="39">
        <v>177.6</v>
      </c>
      <c r="AF213" s="39">
        <v>181.7</v>
      </c>
      <c r="AG213" s="39">
        <v>186.6</v>
      </c>
      <c r="AH213" s="39">
        <v>190.2</v>
      </c>
      <c r="AI213" s="39">
        <v>194</v>
      </c>
      <c r="AJ213" s="39">
        <v>197.6</v>
      </c>
      <c r="AK213" s="39">
        <v>201.6</v>
      </c>
      <c r="AL213" s="39">
        <v>207.2</v>
      </c>
      <c r="AM213" s="39">
        <v>211.2</v>
      </c>
      <c r="AN213" s="39">
        <v>214.1</v>
      </c>
      <c r="AO213" s="39">
        <v>218.8</v>
      </c>
      <c r="AP213" s="39">
        <v>225.7</v>
      </c>
      <c r="AQ213" s="39">
        <v>229.6</v>
      </c>
      <c r="AR213" s="39">
        <v>233.7</v>
      </c>
      <c r="AS213" s="39">
        <v>237.7</v>
      </c>
      <c r="AT213" s="39">
        <v>241.3</v>
      </c>
      <c r="AU213" s="39">
        <v>244.4</v>
      </c>
      <c r="AV213" s="39">
        <v>247.3</v>
      </c>
      <c r="AW213" s="39">
        <v>250.2</v>
      </c>
      <c r="AX213" s="39">
        <v>252.9</v>
      </c>
      <c r="AY213" s="39">
        <v>255.4</v>
      </c>
      <c r="AZ213" s="39">
        <v>259.2</v>
      </c>
      <c r="BA213" s="39">
        <v>262.3</v>
      </c>
      <c r="BB213" s="39">
        <v>265.9</v>
      </c>
      <c r="BC213" s="39">
        <v>270.2</v>
      </c>
      <c r="BD213" s="39">
        <v>275.5</v>
      </c>
      <c r="BE213" s="39">
        <v>282.7</v>
      </c>
      <c r="BF213" s="39">
        <v>289.9</v>
      </c>
      <c r="BG213" s="39">
        <v>295</v>
      </c>
      <c r="BH213" s="39">
        <v>302</v>
      </c>
      <c r="BI213" s="39">
        <v>309</v>
      </c>
      <c r="BJ213" s="39">
        <v>320</v>
      </c>
    </row>
    <row r="214" spans="1:62" ht="17.25" thickBot="1" thickTop="1">
      <c r="A214" s="48">
        <v>5</v>
      </c>
      <c r="B214" s="56">
        <f>MATCH(D214,'[1]age5f'!$B$3:$B$176,0)</f>
        <v>51</v>
      </c>
      <c r="C214" s="57" t="str">
        <f>INDEX('[1]age5f'!$D$3:$D$176,MATCH(D214,'[1]age5f'!$B$3:$B$176,0))</f>
        <v>65_</v>
      </c>
      <c r="D214" s="55" t="s">
        <v>180</v>
      </c>
      <c r="E214" s="56">
        <f>MATCH(G214,'[3]sex'!$B$3:$B$176,0)</f>
        <v>2</v>
      </c>
      <c r="F214" s="57" t="str">
        <f>INDEX('[3]sex'!$D$3:$D$176,MATCH(G214,'[3]sex'!$B$3:$B$176,0))</f>
        <v>females</v>
      </c>
      <c r="G214" s="40" t="s">
        <v>167</v>
      </c>
      <c r="H214" s="54">
        <f>MATCH(J214,'[5]world'!$B$3:$B$346,0)</f>
        <v>29</v>
      </c>
      <c r="I214" s="27" t="str">
        <f>INDEX('[4]world'!$D$3:$D$346,MATCH(J214,'[4]world'!$B$3:$B$346,0))</f>
        <v>NOR</v>
      </c>
      <c r="J214" s="38" t="s">
        <v>147</v>
      </c>
      <c r="K214" s="39">
        <v>217.1</v>
      </c>
      <c r="L214" s="39">
        <v>222.9</v>
      </c>
      <c r="M214" s="39">
        <v>228.8</v>
      </c>
      <c r="N214" s="39">
        <v>234.4</v>
      </c>
      <c r="O214" s="39">
        <v>240</v>
      </c>
      <c r="P214" s="39">
        <v>246.3</v>
      </c>
      <c r="Q214" s="39">
        <v>254.4</v>
      </c>
      <c r="R214" s="39">
        <v>262.5</v>
      </c>
      <c r="S214" s="39">
        <v>269.1</v>
      </c>
      <c r="T214" s="39">
        <v>275.4</v>
      </c>
      <c r="U214" s="39">
        <v>281.6</v>
      </c>
      <c r="V214" s="39">
        <v>287.6</v>
      </c>
      <c r="W214" s="39">
        <v>293.6</v>
      </c>
      <c r="X214" s="39">
        <v>299.8</v>
      </c>
      <c r="Y214" s="39">
        <v>306.4</v>
      </c>
      <c r="Z214" s="39">
        <v>313.1</v>
      </c>
      <c r="AA214" s="39">
        <v>319.8</v>
      </c>
      <c r="AB214" s="39">
        <v>326.9</v>
      </c>
      <c r="AC214" s="39">
        <v>333.9</v>
      </c>
      <c r="AD214" s="39">
        <v>340.4</v>
      </c>
      <c r="AE214" s="39">
        <v>346.7</v>
      </c>
      <c r="AF214" s="39">
        <v>353</v>
      </c>
      <c r="AG214" s="39">
        <v>359.8</v>
      </c>
      <c r="AH214" s="39">
        <v>366.9</v>
      </c>
      <c r="AI214" s="39">
        <v>372.7</v>
      </c>
      <c r="AJ214" s="39">
        <v>379.2</v>
      </c>
      <c r="AK214" s="39">
        <v>386.7</v>
      </c>
      <c r="AL214" s="39">
        <v>392.8</v>
      </c>
      <c r="AM214" s="39">
        <v>397.6</v>
      </c>
      <c r="AN214" s="39">
        <v>401.4</v>
      </c>
      <c r="AO214" s="39">
        <v>403.8</v>
      </c>
      <c r="AP214" s="39">
        <v>405.5</v>
      </c>
      <c r="AQ214" s="39">
        <v>406.7</v>
      </c>
      <c r="AR214" s="39">
        <v>406.8</v>
      </c>
      <c r="AS214" s="39">
        <v>406.6</v>
      </c>
      <c r="AT214" s="39">
        <v>406.4</v>
      </c>
      <c r="AU214" s="39">
        <v>406</v>
      </c>
      <c r="AV214" s="39">
        <v>405.2</v>
      </c>
      <c r="AW214" s="39">
        <v>403.4</v>
      </c>
      <c r="AX214" s="39">
        <v>400.7</v>
      </c>
      <c r="AY214" s="39">
        <v>397.9</v>
      </c>
      <c r="AZ214" s="39">
        <v>395.4</v>
      </c>
      <c r="BA214" s="39">
        <v>393.3</v>
      </c>
      <c r="BB214" s="39">
        <v>391.9</v>
      </c>
      <c r="BC214" s="39">
        <v>392</v>
      </c>
      <c r="BD214" s="39">
        <v>393</v>
      </c>
      <c r="BE214" s="39">
        <v>393.7</v>
      </c>
      <c r="BF214" s="39">
        <v>395.1</v>
      </c>
      <c r="BG214" s="39">
        <v>398.6</v>
      </c>
      <c r="BH214" s="39">
        <v>404.4</v>
      </c>
      <c r="BI214" s="39">
        <v>412.2</v>
      </c>
      <c r="BJ214" s="39">
        <v>421</v>
      </c>
    </row>
    <row r="215" spans="1:62" ht="17.25" thickBot="1" thickTop="1">
      <c r="A215" s="48">
        <v>5</v>
      </c>
      <c r="B215" s="56">
        <f>MATCH(D215,'[1]age5f'!$B$3:$B$176,0)</f>
        <v>51</v>
      </c>
      <c r="C215" s="57" t="str">
        <f>INDEX('[1]age5f'!$D$3:$D$176,MATCH(D215,'[1]age5f'!$B$3:$B$176,0))</f>
        <v>65_</v>
      </c>
      <c r="D215" s="53" t="s">
        <v>180</v>
      </c>
      <c r="E215" s="56">
        <f>MATCH(G215,'[3]sex'!$B$3:$B$176,0)</f>
        <v>2</v>
      </c>
      <c r="F215" s="57" t="str">
        <f>INDEX('[3]sex'!$D$3:$D$176,MATCH(G215,'[3]sex'!$B$3:$B$176,0))</f>
        <v>females</v>
      </c>
      <c r="G215" s="40" t="s">
        <v>167</v>
      </c>
      <c r="H215" s="54">
        <f>MATCH(J215,'[5]world'!$B$3:$B$346,0)</f>
        <v>30</v>
      </c>
      <c r="I215" s="27" t="str">
        <f>INDEX('[4]world'!$D$3:$D$346,MATCH(J215,'[4]world'!$B$3:$B$346,0))</f>
        <v>PL</v>
      </c>
      <c r="J215" s="38" t="s">
        <v>148</v>
      </c>
      <c r="K215" s="39">
        <v>1057.5</v>
      </c>
      <c r="L215" s="39">
        <v>1101.3</v>
      </c>
      <c r="M215" s="39">
        <v>1149.2</v>
      </c>
      <c r="N215" s="39">
        <v>1208.8</v>
      </c>
      <c r="O215" s="39">
        <v>1262.6</v>
      </c>
      <c r="P215" s="39">
        <v>1319.1</v>
      </c>
      <c r="Q215" s="39">
        <v>1382.5</v>
      </c>
      <c r="R215" s="39">
        <v>1438.4</v>
      </c>
      <c r="S215" s="39">
        <v>1534.7</v>
      </c>
      <c r="T215" s="39">
        <v>1598.4</v>
      </c>
      <c r="U215" s="39">
        <v>1636</v>
      </c>
      <c r="V215" s="39">
        <v>1707.5</v>
      </c>
      <c r="W215" s="39">
        <v>1769.4</v>
      </c>
      <c r="X215" s="39">
        <v>1836.7</v>
      </c>
      <c r="Y215" s="39">
        <v>1905.9</v>
      </c>
      <c r="Z215" s="39">
        <v>1971</v>
      </c>
      <c r="AA215" s="39">
        <v>2031.8</v>
      </c>
      <c r="AB215" s="39">
        <v>2092.9</v>
      </c>
      <c r="AC215" s="39">
        <v>2146</v>
      </c>
      <c r="AD215" s="39">
        <v>2186.6</v>
      </c>
      <c r="AE215" s="39">
        <v>2208.5</v>
      </c>
      <c r="AF215" s="39">
        <v>2205.8</v>
      </c>
      <c r="AG215" s="39">
        <v>2192.6</v>
      </c>
      <c r="AH215" s="39">
        <v>2177.3</v>
      </c>
      <c r="AI215" s="39">
        <v>2175.6</v>
      </c>
      <c r="AJ215" s="39">
        <v>2187.9</v>
      </c>
      <c r="AK215" s="39">
        <v>2208.7</v>
      </c>
      <c r="AL215" s="39">
        <v>2244.9</v>
      </c>
      <c r="AM215" s="39">
        <v>2301.4</v>
      </c>
      <c r="AN215" s="39">
        <v>2339</v>
      </c>
      <c r="AO215" s="39">
        <v>2397.9</v>
      </c>
      <c r="AP215" s="39">
        <v>2454.7</v>
      </c>
      <c r="AQ215" s="39">
        <v>2501.8</v>
      </c>
      <c r="AR215" s="39">
        <v>2551.7</v>
      </c>
      <c r="AS215" s="39">
        <v>2605.3</v>
      </c>
      <c r="AT215" s="39">
        <v>2664.4</v>
      </c>
      <c r="AU215" s="39">
        <v>2722.2</v>
      </c>
      <c r="AV215" s="39">
        <v>2774.2</v>
      </c>
      <c r="AW215" s="39">
        <v>2822.9</v>
      </c>
      <c r="AX215" s="39">
        <v>2866.2</v>
      </c>
      <c r="AY215" s="39">
        <v>2913.1</v>
      </c>
      <c r="AZ215" s="39">
        <v>2964.4</v>
      </c>
      <c r="BA215" s="39">
        <v>3013.8</v>
      </c>
      <c r="BB215" s="39">
        <v>3057.6</v>
      </c>
      <c r="BC215" s="39">
        <v>3099</v>
      </c>
      <c r="BD215" s="39">
        <v>3138.3</v>
      </c>
      <c r="BE215" s="39">
        <v>3169.7</v>
      </c>
      <c r="BF215" s="39">
        <v>3189</v>
      </c>
      <c r="BG215" s="39">
        <v>3200.6</v>
      </c>
      <c r="BH215" s="39">
        <v>3211.6</v>
      </c>
      <c r="BI215" s="39">
        <v>3224</v>
      </c>
      <c r="BJ215" s="39">
        <v>3194.4</v>
      </c>
    </row>
    <row r="216" spans="1:62" ht="17.25" thickBot="1" thickTop="1">
      <c r="A216" s="48">
        <v>5</v>
      </c>
      <c r="B216" s="56">
        <f>MATCH(D216,'[1]age5f'!$B$3:$B$176,0)</f>
        <v>51</v>
      </c>
      <c r="C216" s="57" t="str">
        <f>INDEX('[1]age5f'!$D$3:$D$176,MATCH(D216,'[1]age5f'!$B$3:$B$176,0))</f>
        <v>65_</v>
      </c>
      <c r="D216" s="55" t="s">
        <v>180</v>
      </c>
      <c r="E216" s="56">
        <f>MATCH(G216,'[3]sex'!$B$3:$B$176,0)</f>
        <v>2</v>
      </c>
      <c r="F216" s="57" t="str">
        <f>INDEX('[3]sex'!$D$3:$D$176,MATCH(G216,'[3]sex'!$B$3:$B$176,0))</f>
        <v>females</v>
      </c>
      <c r="G216" s="40" t="s">
        <v>167</v>
      </c>
      <c r="H216" s="54">
        <f>MATCH(J216,'[5]world'!$B$3:$B$346,0)</f>
        <v>31</v>
      </c>
      <c r="I216" s="27" t="str">
        <f>INDEX('[4]world'!$D$3:$D$346,MATCH(J216,'[4]world'!$B$3:$B$346,0))</f>
        <v>PR</v>
      </c>
      <c r="J216" s="38" t="s">
        <v>149</v>
      </c>
      <c r="K216" s="39">
        <v>422.6</v>
      </c>
      <c r="L216" s="39">
        <v>431.4</v>
      </c>
      <c r="M216" s="39">
        <v>437.4</v>
      </c>
      <c r="N216" s="39">
        <v>442</v>
      </c>
      <c r="O216" s="39">
        <v>443</v>
      </c>
      <c r="P216" s="39">
        <v>451.1</v>
      </c>
      <c r="Q216" s="39">
        <v>460.6</v>
      </c>
      <c r="R216" s="39">
        <v>464.6</v>
      </c>
      <c r="S216" s="39">
        <v>471.8</v>
      </c>
      <c r="T216" s="39">
        <v>479.7</v>
      </c>
      <c r="U216" s="39">
        <v>493.9</v>
      </c>
      <c r="V216" s="39">
        <v>502.4</v>
      </c>
      <c r="W216" s="39">
        <v>502.3</v>
      </c>
      <c r="X216" s="39">
        <v>504.9</v>
      </c>
      <c r="Y216" s="39">
        <v>515.6</v>
      </c>
      <c r="Z216" s="39">
        <v>558.4</v>
      </c>
      <c r="AA216" s="39">
        <v>596.7</v>
      </c>
      <c r="AB216" s="39">
        <v>608.5</v>
      </c>
      <c r="AC216" s="39">
        <v>622.7</v>
      </c>
      <c r="AD216" s="39">
        <v>638.9</v>
      </c>
      <c r="AE216" s="39">
        <v>657.9</v>
      </c>
      <c r="AF216" s="39">
        <v>673</v>
      </c>
      <c r="AG216" s="39">
        <v>682.8</v>
      </c>
      <c r="AH216" s="39">
        <v>689.2</v>
      </c>
      <c r="AI216" s="39">
        <v>695</v>
      </c>
      <c r="AJ216" s="39">
        <v>706.4</v>
      </c>
      <c r="AK216" s="39">
        <v>720.7</v>
      </c>
      <c r="AL216" s="39">
        <v>734.5</v>
      </c>
      <c r="AM216" s="39">
        <v>749.3</v>
      </c>
      <c r="AN216" s="39">
        <v>766.4</v>
      </c>
      <c r="AO216" s="39">
        <v>784.6</v>
      </c>
      <c r="AP216" s="39">
        <v>802.4</v>
      </c>
      <c r="AQ216" s="39">
        <v>820</v>
      </c>
      <c r="AR216" s="39">
        <v>836.7</v>
      </c>
      <c r="AS216" s="39">
        <v>854.1</v>
      </c>
      <c r="AT216" s="39">
        <v>872.5</v>
      </c>
      <c r="AU216" s="39">
        <v>890.4</v>
      </c>
      <c r="AV216" s="39">
        <v>908.6</v>
      </c>
      <c r="AW216" s="39">
        <v>927.3</v>
      </c>
      <c r="AX216" s="39">
        <v>944.7</v>
      </c>
      <c r="AY216" s="39">
        <v>964.6</v>
      </c>
      <c r="AZ216" s="39">
        <v>985.1</v>
      </c>
      <c r="BA216" s="39">
        <v>1002.2</v>
      </c>
      <c r="BB216" s="39">
        <v>1017.5</v>
      </c>
      <c r="BC216" s="39">
        <v>1033.2</v>
      </c>
      <c r="BD216" s="39">
        <v>1047.4</v>
      </c>
      <c r="BE216" s="39">
        <v>1059</v>
      </c>
      <c r="BF216" s="39">
        <v>1071.1</v>
      </c>
      <c r="BG216" s="39">
        <v>1084.6</v>
      </c>
      <c r="BH216" s="39">
        <v>1099.7</v>
      </c>
      <c r="BI216" s="39">
        <v>1116.7</v>
      </c>
      <c r="BJ216" s="39">
        <v>1136.5</v>
      </c>
    </row>
    <row r="217" spans="1:62" ht="17.25" thickBot="1" thickTop="1">
      <c r="A217" s="48">
        <v>5</v>
      </c>
      <c r="B217" s="56">
        <f>MATCH(D217,'[1]age5f'!$B$3:$B$176,0)</f>
        <v>51</v>
      </c>
      <c r="C217" s="57" t="str">
        <f>INDEX('[1]age5f'!$D$3:$D$176,MATCH(D217,'[1]age5f'!$B$3:$B$176,0))</f>
        <v>65_</v>
      </c>
      <c r="D217" s="53" t="s">
        <v>180</v>
      </c>
      <c r="E217" s="56">
        <f>MATCH(G217,'[3]sex'!$B$3:$B$176,0)</f>
        <v>2</v>
      </c>
      <c r="F217" s="57" t="str">
        <f>INDEX('[3]sex'!$D$3:$D$176,MATCH(G217,'[3]sex'!$B$3:$B$176,0))</f>
        <v>females</v>
      </c>
      <c r="G217" s="40" t="s">
        <v>167</v>
      </c>
      <c r="H217" s="54">
        <f>MATCH(J217,'[5]world'!$B$3:$B$346,0)</f>
        <v>36</v>
      </c>
      <c r="I217" s="27" t="str">
        <f>INDEX('[4]world'!$D$3:$D$346,MATCH(J217,'[4]world'!$B$3:$B$346,0))</f>
        <v>SLO</v>
      </c>
      <c r="J217" s="38" t="s">
        <v>150</v>
      </c>
      <c r="K217" s="39">
        <v>163.8</v>
      </c>
      <c r="L217" s="39">
        <v>172.2</v>
      </c>
      <c r="M217" s="39">
        <v>178.6</v>
      </c>
      <c r="N217" s="39">
        <v>185.1</v>
      </c>
      <c r="O217" s="39">
        <v>192.4</v>
      </c>
      <c r="P217" s="39">
        <v>200.4</v>
      </c>
      <c r="Q217" s="39">
        <v>208.2</v>
      </c>
      <c r="R217" s="39">
        <v>216</v>
      </c>
      <c r="S217" s="39">
        <v>223.9</v>
      </c>
      <c r="T217" s="39">
        <v>231.5</v>
      </c>
      <c r="U217" s="39">
        <v>236.7</v>
      </c>
      <c r="V217" s="39">
        <v>241.4</v>
      </c>
      <c r="W217" s="39">
        <v>248.4</v>
      </c>
      <c r="X217" s="39">
        <v>256.2</v>
      </c>
      <c r="Y217" s="39">
        <v>264.6</v>
      </c>
      <c r="Z217" s="39">
        <v>272.6</v>
      </c>
      <c r="AA217" s="39">
        <v>279.3</v>
      </c>
      <c r="AB217" s="39">
        <v>285.8</v>
      </c>
      <c r="AC217" s="39">
        <v>292.5</v>
      </c>
      <c r="AD217" s="39">
        <v>299.1</v>
      </c>
      <c r="AE217" s="39">
        <v>301.7</v>
      </c>
      <c r="AF217" s="39">
        <v>298.3</v>
      </c>
      <c r="AG217" s="39">
        <v>292.3</v>
      </c>
      <c r="AH217" s="39">
        <v>285.3</v>
      </c>
      <c r="AI217" s="39">
        <v>284</v>
      </c>
      <c r="AJ217" s="39">
        <v>288.8</v>
      </c>
      <c r="AK217" s="39">
        <v>295.6</v>
      </c>
      <c r="AL217" s="39">
        <v>304.6</v>
      </c>
      <c r="AM217" s="39">
        <v>313.9</v>
      </c>
      <c r="AN217" s="39">
        <v>322.1</v>
      </c>
      <c r="AO217" s="39">
        <v>328.7</v>
      </c>
      <c r="AP217" s="39">
        <v>332.7</v>
      </c>
      <c r="AQ217" s="39">
        <v>336.7</v>
      </c>
      <c r="AR217" s="39">
        <v>343.2</v>
      </c>
      <c r="AS217" s="39">
        <v>349.9</v>
      </c>
      <c r="AT217" s="39">
        <v>356.4</v>
      </c>
      <c r="AU217" s="39">
        <v>362.8</v>
      </c>
      <c r="AV217" s="39">
        <v>368.7</v>
      </c>
      <c r="AW217" s="39">
        <v>373.9</v>
      </c>
      <c r="AX217" s="39">
        <v>378.2</v>
      </c>
      <c r="AY217" s="39">
        <v>380.7</v>
      </c>
      <c r="AZ217" s="39">
        <v>381.3</v>
      </c>
      <c r="BA217" s="39">
        <v>382.8</v>
      </c>
      <c r="BB217" s="39">
        <v>386.1</v>
      </c>
      <c r="BC217" s="39">
        <v>389.9</v>
      </c>
      <c r="BD217" s="39">
        <v>394.1</v>
      </c>
      <c r="BE217" s="39">
        <v>398.7</v>
      </c>
      <c r="BF217" s="39">
        <v>403.4</v>
      </c>
      <c r="BG217" s="39">
        <v>408.1</v>
      </c>
      <c r="BH217" s="39">
        <v>413.6</v>
      </c>
      <c r="BI217" s="39">
        <v>419.1</v>
      </c>
      <c r="BJ217" s="39">
        <v>438.6</v>
      </c>
    </row>
    <row r="218" spans="1:62" ht="17.25" thickBot="1" thickTop="1">
      <c r="A218" s="48">
        <v>5</v>
      </c>
      <c r="B218" s="56">
        <f>MATCH(D218,'[1]age5f'!$B$3:$B$176,0)</f>
        <v>51</v>
      </c>
      <c r="C218" s="57" t="str">
        <f>INDEX('[1]age5f'!$D$3:$D$176,MATCH(D218,'[1]age5f'!$B$3:$B$176,0))</f>
        <v>65_</v>
      </c>
      <c r="D218" s="55" t="s">
        <v>180</v>
      </c>
      <c r="E218" s="56">
        <f>MATCH(G218,'[3]sex'!$B$3:$B$176,0)</f>
        <v>2</v>
      </c>
      <c r="F218" s="57" t="str">
        <f>INDEX('[3]sex'!$D$3:$D$176,MATCH(G218,'[3]sex'!$B$3:$B$176,0))</f>
        <v>females</v>
      </c>
      <c r="G218" s="40" t="s">
        <v>167</v>
      </c>
      <c r="H218" s="54">
        <f>MATCH(J218,'[5]world'!$B$3:$B$346,0)</f>
        <v>37</v>
      </c>
      <c r="I218" s="27" t="str">
        <f>INDEX('[4]world'!$D$3:$D$346,MATCH(J218,'[4]world'!$B$3:$B$346,0))</f>
        <v>SLN</v>
      </c>
      <c r="J218" s="38" t="s">
        <v>151</v>
      </c>
      <c r="K218" s="39">
        <v>74.3</v>
      </c>
      <c r="L218" s="39">
        <v>77</v>
      </c>
      <c r="M218" s="39">
        <v>80.1</v>
      </c>
      <c r="N218" s="39">
        <v>83.3</v>
      </c>
      <c r="O218" s="39">
        <v>86.3</v>
      </c>
      <c r="P218" s="39">
        <v>89.1</v>
      </c>
      <c r="Q218" s="39">
        <v>91.5</v>
      </c>
      <c r="R218" s="39">
        <v>93.5</v>
      </c>
      <c r="S218" s="39">
        <v>95.5</v>
      </c>
      <c r="T218" s="39">
        <v>97.6</v>
      </c>
      <c r="U218" s="39">
        <v>100.1</v>
      </c>
      <c r="V218" s="39">
        <v>103.1</v>
      </c>
      <c r="W218" s="39">
        <v>106.4</v>
      </c>
      <c r="X218" s="39">
        <v>109.9</v>
      </c>
      <c r="Y218" s="39">
        <v>113.5</v>
      </c>
      <c r="Z218" s="39">
        <v>116.9</v>
      </c>
      <c r="AA218" s="39">
        <v>120.3</v>
      </c>
      <c r="AB218" s="39">
        <v>123.6</v>
      </c>
      <c r="AC218" s="39">
        <v>126.4</v>
      </c>
      <c r="AD218" s="39">
        <v>128.4</v>
      </c>
      <c r="AE218" s="39">
        <v>129.4</v>
      </c>
      <c r="AF218" s="39">
        <v>129</v>
      </c>
      <c r="AG218" s="39">
        <v>127.5</v>
      </c>
      <c r="AH218" s="39">
        <v>124.9</v>
      </c>
      <c r="AI218" s="39">
        <v>123.8</v>
      </c>
      <c r="AJ218" s="39">
        <v>124.7</v>
      </c>
      <c r="AK218" s="39">
        <v>127.3</v>
      </c>
      <c r="AL218" s="39">
        <v>130.5</v>
      </c>
      <c r="AM218" s="39">
        <v>133.5</v>
      </c>
      <c r="AN218" s="39">
        <v>136.6</v>
      </c>
      <c r="AO218" s="39">
        <v>139.7</v>
      </c>
      <c r="AP218" s="39">
        <v>143.2</v>
      </c>
      <c r="AQ218" s="39">
        <v>146.8</v>
      </c>
      <c r="AR218" s="39">
        <v>150.4</v>
      </c>
      <c r="AS218" s="39">
        <v>153.8</v>
      </c>
      <c r="AT218" s="39">
        <v>158</v>
      </c>
      <c r="AU218" s="39">
        <v>162.2</v>
      </c>
      <c r="AV218" s="39">
        <v>165.9</v>
      </c>
      <c r="AW218" s="39">
        <v>169.5</v>
      </c>
      <c r="AX218" s="39">
        <v>173</v>
      </c>
      <c r="AY218" s="39">
        <v>176.3</v>
      </c>
      <c r="AZ218" s="39">
        <v>179.7</v>
      </c>
      <c r="BA218" s="39">
        <v>183.1</v>
      </c>
      <c r="BB218" s="39">
        <v>185.9</v>
      </c>
      <c r="BC218" s="39">
        <v>188.9</v>
      </c>
      <c r="BD218" s="39">
        <v>191.9</v>
      </c>
      <c r="BE218" s="39">
        <v>194.9</v>
      </c>
      <c r="BF218" s="39">
        <v>198.2</v>
      </c>
      <c r="BG218" s="39">
        <v>201.6</v>
      </c>
      <c r="BH218" s="39">
        <v>204.1</v>
      </c>
      <c r="BI218" s="39">
        <v>204.9</v>
      </c>
      <c r="BJ218" s="39">
        <v>207</v>
      </c>
    </row>
    <row r="219" spans="1:62" ht="17.25" thickBot="1" thickTop="1">
      <c r="A219" s="48">
        <v>5</v>
      </c>
      <c r="B219" s="56">
        <f>MATCH(D219,'[1]age5f'!$B$3:$B$176,0)</f>
        <v>51</v>
      </c>
      <c r="C219" s="57" t="str">
        <f>INDEX('[1]age5f'!$D$3:$D$176,MATCH(D219,'[1]age5f'!$B$3:$B$176,0))</f>
        <v>65_</v>
      </c>
      <c r="D219" s="53" t="s">
        <v>180</v>
      </c>
      <c r="E219" s="56">
        <f>MATCH(G219,'[3]sex'!$B$3:$B$176,0)</f>
        <v>2</v>
      </c>
      <c r="F219" s="57" t="str">
        <f>INDEX('[3]sex'!$D$3:$D$176,MATCH(G219,'[3]sex'!$B$3:$B$176,0))</f>
        <v>females</v>
      </c>
      <c r="G219" s="40" t="s">
        <v>167</v>
      </c>
      <c r="H219" s="54">
        <f>MATCH(J219,'[5]world'!$B$3:$B$346,0)</f>
        <v>15</v>
      </c>
      <c r="I219" s="27" t="str">
        <f>INDEX('[4]world'!$D$3:$D$346,MATCH(J219,'[4]world'!$B$3:$B$346,0))</f>
        <v>SP</v>
      </c>
      <c r="J219" s="38" t="s">
        <v>152</v>
      </c>
      <c r="K219" s="39">
        <v>1465.3</v>
      </c>
      <c r="L219" s="39">
        <v>1503.7</v>
      </c>
      <c r="M219" s="39">
        <v>1541</v>
      </c>
      <c r="N219" s="39">
        <v>1579.5</v>
      </c>
      <c r="O219" s="39">
        <v>1620.5</v>
      </c>
      <c r="P219" s="39">
        <v>1663.6</v>
      </c>
      <c r="Q219" s="39">
        <v>1709.5</v>
      </c>
      <c r="R219" s="39">
        <v>1758.7</v>
      </c>
      <c r="S219" s="39">
        <v>1808.2</v>
      </c>
      <c r="T219" s="39">
        <v>1855</v>
      </c>
      <c r="U219" s="39">
        <v>1904.4</v>
      </c>
      <c r="V219" s="39">
        <v>1948.4</v>
      </c>
      <c r="W219" s="39">
        <v>1984</v>
      </c>
      <c r="X219" s="39">
        <v>2027.8</v>
      </c>
      <c r="Y219" s="39">
        <v>2084.7</v>
      </c>
      <c r="Z219" s="39">
        <v>2153.5</v>
      </c>
      <c r="AA219" s="39">
        <v>2216.6</v>
      </c>
      <c r="AB219" s="39">
        <v>2269.7</v>
      </c>
      <c r="AC219" s="39">
        <v>2371.7</v>
      </c>
      <c r="AD219" s="39">
        <v>2416.7</v>
      </c>
      <c r="AE219" s="39">
        <v>2447.3</v>
      </c>
      <c r="AF219" s="39">
        <v>2535</v>
      </c>
      <c r="AG219" s="39">
        <v>2587.9</v>
      </c>
      <c r="AH219" s="39">
        <v>2640</v>
      </c>
      <c r="AI219" s="39">
        <v>2694.3</v>
      </c>
      <c r="AJ219" s="39">
        <v>2753.1</v>
      </c>
      <c r="AK219" s="39">
        <v>2816.6</v>
      </c>
      <c r="AL219" s="39">
        <v>2885.4</v>
      </c>
      <c r="AM219" s="39">
        <v>2959.1</v>
      </c>
      <c r="AN219" s="39">
        <v>3036.2</v>
      </c>
      <c r="AO219" s="39">
        <v>3114.8</v>
      </c>
      <c r="AP219" s="39">
        <v>3192.4</v>
      </c>
      <c r="AQ219" s="39">
        <v>3270.1</v>
      </c>
      <c r="AR219" s="39">
        <v>3350</v>
      </c>
      <c r="AS219" s="39">
        <v>3431.2</v>
      </c>
      <c r="AT219" s="39">
        <v>3513.7</v>
      </c>
      <c r="AU219" s="39">
        <v>3596.6</v>
      </c>
      <c r="AV219" s="39">
        <v>3679.1</v>
      </c>
      <c r="AW219" s="39">
        <v>3760.9</v>
      </c>
      <c r="AX219" s="39">
        <v>3842</v>
      </c>
      <c r="AY219" s="39">
        <v>3919.8</v>
      </c>
      <c r="AZ219" s="39">
        <v>3988</v>
      </c>
      <c r="BA219" s="39">
        <v>4045.9</v>
      </c>
      <c r="BB219" s="39">
        <v>4100.3</v>
      </c>
      <c r="BC219" s="39">
        <v>4151.6</v>
      </c>
      <c r="BD219" s="39">
        <v>4196.3</v>
      </c>
      <c r="BE219" s="39">
        <v>4244</v>
      </c>
      <c r="BF219" s="39">
        <v>4300.1</v>
      </c>
      <c r="BG219" s="39">
        <v>4359.2</v>
      </c>
      <c r="BH219" s="39">
        <v>4419.8</v>
      </c>
      <c r="BI219" s="39">
        <v>4486.8</v>
      </c>
      <c r="BJ219" s="39">
        <v>4515.9</v>
      </c>
    </row>
    <row r="220" spans="1:62" ht="17.25" thickBot="1" thickTop="1">
      <c r="A220" s="48">
        <v>5</v>
      </c>
      <c r="B220" s="56">
        <f>MATCH(D220,'[1]age5f'!$B$3:$B$176,0)</f>
        <v>51</v>
      </c>
      <c r="C220" s="57" t="str">
        <f>INDEX('[1]age5f'!$D$3:$D$176,MATCH(D220,'[1]age5f'!$B$3:$B$176,0))</f>
        <v>65_</v>
      </c>
      <c r="D220" s="55" t="s">
        <v>180</v>
      </c>
      <c r="E220" s="56">
        <f>MATCH(G220,'[3]sex'!$B$3:$B$176,0)</f>
        <v>2</v>
      </c>
      <c r="F220" s="57" t="str">
        <f>INDEX('[3]sex'!$D$3:$D$176,MATCH(G220,'[3]sex'!$B$3:$B$176,0))</f>
        <v>females</v>
      </c>
      <c r="G220" s="40" t="s">
        <v>167</v>
      </c>
      <c r="H220" s="54">
        <f>MATCH(J220,'[5]world'!$B$3:$B$346,0)</f>
        <v>47</v>
      </c>
      <c r="I220" s="27" t="str">
        <f>INDEX('[4]world'!$D$3:$D$346,MATCH(J220,'[4]world'!$B$3:$B$346,0))</f>
        <v>SWE</v>
      </c>
      <c r="J220" s="38" t="s">
        <v>153</v>
      </c>
      <c r="K220" s="39">
        <v>477.2</v>
      </c>
      <c r="L220" s="39">
        <v>488.1</v>
      </c>
      <c r="M220" s="39">
        <v>499.5</v>
      </c>
      <c r="N220" s="39">
        <v>511.2</v>
      </c>
      <c r="O220" s="39">
        <v>523.9</v>
      </c>
      <c r="P220" s="39">
        <v>537.5</v>
      </c>
      <c r="Q220" s="39">
        <v>552.2</v>
      </c>
      <c r="R220" s="39">
        <v>566.8</v>
      </c>
      <c r="S220" s="39">
        <v>580.2</v>
      </c>
      <c r="T220" s="39">
        <v>593.7</v>
      </c>
      <c r="U220" s="39">
        <v>609.2</v>
      </c>
      <c r="V220" s="39">
        <v>626.2</v>
      </c>
      <c r="W220" s="39">
        <v>642.5</v>
      </c>
      <c r="X220" s="39">
        <v>658.8</v>
      </c>
      <c r="Y220" s="39">
        <v>676.4</v>
      </c>
      <c r="Z220" s="39">
        <v>693</v>
      </c>
      <c r="AA220" s="39">
        <v>707.8</v>
      </c>
      <c r="AB220" s="39">
        <v>723.1</v>
      </c>
      <c r="AC220" s="39">
        <v>738.6</v>
      </c>
      <c r="AD220" s="39">
        <v>752.9</v>
      </c>
      <c r="AE220" s="39">
        <v>765.6</v>
      </c>
      <c r="AF220" s="39">
        <v>776.3</v>
      </c>
      <c r="AG220" s="39">
        <v>787.3</v>
      </c>
      <c r="AH220" s="39">
        <v>798.2</v>
      </c>
      <c r="AI220" s="39">
        <v>808.1</v>
      </c>
      <c r="AJ220" s="39">
        <v>821.7</v>
      </c>
      <c r="AK220" s="39">
        <v>837.5</v>
      </c>
      <c r="AL220" s="39">
        <v>849.8</v>
      </c>
      <c r="AM220" s="39">
        <v>858.8</v>
      </c>
      <c r="AN220" s="39">
        <v>866.6</v>
      </c>
      <c r="AO220" s="39">
        <v>873.6</v>
      </c>
      <c r="AP220" s="39">
        <v>878.7</v>
      </c>
      <c r="AQ220" s="39">
        <v>882.1</v>
      </c>
      <c r="AR220" s="39">
        <v>884.2</v>
      </c>
      <c r="AS220" s="39">
        <v>886.4</v>
      </c>
      <c r="AT220" s="39">
        <v>889.2</v>
      </c>
      <c r="AU220" s="39">
        <v>890.7</v>
      </c>
      <c r="AV220" s="39">
        <v>890.6</v>
      </c>
      <c r="AW220" s="39">
        <v>888.9</v>
      </c>
      <c r="AX220" s="39">
        <v>885.7</v>
      </c>
      <c r="AY220" s="39">
        <v>882.6</v>
      </c>
      <c r="AZ220" s="39">
        <v>880.5</v>
      </c>
      <c r="BA220" s="39">
        <v>878.9</v>
      </c>
      <c r="BB220" s="39">
        <v>878.8</v>
      </c>
      <c r="BC220" s="39">
        <v>881.8</v>
      </c>
      <c r="BD220" s="39">
        <v>885.3</v>
      </c>
      <c r="BE220" s="39">
        <v>889.5</v>
      </c>
      <c r="BF220" s="39">
        <v>897.1</v>
      </c>
      <c r="BG220" s="39">
        <v>909.6</v>
      </c>
      <c r="BH220" s="39">
        <v>927.2</v>
      </c>
      <c r="BI220" s="39">
        <v>947.3</v>
      </c>
      <c r="BJ220" s="39">
        <v>999.5</v>
      </c>
    </row>
    <row r="221" spans="1:62" ht="17.25" thickBot="1" thickTop="1">
      <c r="A221" s="48">
        <v>5</v>
      </c>
      <c r="B221" s="56">
        <f>MATCH(D221,'[1]age5f'!$B$3:$B$176,0)</f>
        <v>51</v>
      </c>
      <c r="C221" s="57" t="str">
        <f>INDEX('[1]age5f'!$D$3:$D$176,MATCH(D221,'[1]age5f'!$B$3:$B$176,0))</f>
        <v>65_</v>
      </c>
      <c r="D221" s="53" t="s">
        <v>180</v>
      </c>
      <c r="E221" s="56">
        <f>MATCH(G221,'[3]sex'!$B$3:$B$176,0)</f>
        <v>2</v>
      </c>
      <c r="F221" s="57" t="str">
        <f>INDEX('[3]sex'!$D$3:$D$176,MATCH(G221,'[3]sex'!$B$3:$B$176,0))</f>
        <v>females</v>
      </c>
      <c r="G221" s="40" t="s">
        <v>167</v>
      </c>
      <c r="H221" s="54">
        <f>MATCH(J221,'[5]world'!$B$3:$B$346,0)</f>
        <v>46</v>
      </c>
      <c r="I221" s="27" t="str">
        <f>INDEX('[4]world'!$D$3:$D$346,MATCH(J221,'[4]world'!$B$3:$B$346,0))</f>
        <v>SWI</v>
      </c>
      <c r="J221" s="38" t="s">
        <v>154</v>
      </c>
      <c r="K221" s="39">
        <v>318.1</v>
      </c>
      <c r="L221" s="39">
        <v>327.1</v>
      </c>
      <c r="M221" s="39">
        <v>336.2</v>
      </c>
      <c r="N221" s="39">
        <v>344.6</v>
      </c>
      <c r="O221" s="39">
        <v>354.1</v>
      </c>
      <c r="P221" s="39">
        <v>364.2</v>
      </c>
      <c r="Q221" s="39">
        <v>374.6</v>
      </c>
      <c r="R221" s="39">
        <v>385.9</v>
      </c>
      <c r="S221" s="39">
        <v>396.5</v>
      </c>
      <c r="T221" s="39">
        <v>406.5</v>
      </c>
      <c r="U221" s="39">
        <v>417.3</v>
      </c>
      <c r="V221" s="39">
        <v>428</v>
      </c>
      <c r="W221" s="39">
        <v>439</v>
      </c>
      <c r="X221" s="39">
        <v>451</v>
      </c>
      <c r="Y221" s="39">
        <v>463.3</v>
      </c>
      <c r="Z221" s="39">
        <v>475.2</v>
      </c>
      <c r="AA221" s="39">
        <v>486.1</v>
      </c>
      <c r="AB221" s="39">
        <v>496.7</v>
      </c>
      <c r="AC221" s="39">
        <v>507</v>
      </c>
      <c r="AD221" s="39">
        <v>516.4</v>
      </c>
      <c r="AE221" s="39">
        <v>523.8</v>
      </c>
      <c r="AF221" s="39">
        <v>528.5</v>
      </c>
      <c r="AG221" s="39">
        <v>532.3</v>
      </c>
      <c r="AH221" s="39">
        <v>535.5</v>
      </c>
      <c r="AI221" s="39">
        <v>539.5</v>
      </c>
      <c r="AJ221" s="39">
        <v>546.5</v>
      </c>
      <c r="AK221" s="39">
        <v>555.6</v>
      </c>
      <c r="AL221" s="39">
        <v>564.3</v>
      </c>
      <c r="AM221" s="39">
        <v>572.6</v>
      </c>
      <c r="AN221" s="39">
        <v>580.8</v>
      </c>
      <c r="AO221" s="39">
        <v>588.3</v>
      </c>
      <c r="AP221" s="39">
        <v>596.5</v>
      </c>
      <c r="AQ221" s="39">
        <v>603.4</v>
      </c>
      <c r="AR221" s="39">
        <v>610</v>
      </c>
      <c r="AS221" s="39">
        <v>617.1</v>
      </c>
      <c r="AT221" s="39">
        <v>624.1</v>
      </c>
      <c r="AU221" s="39">
        <v>630.1</v>
      </c>
      <c r="AV221" s="39">
        <v>635.4</v>
      </c>
      <c r="AW221" s="39">
        <v>641.4</v>
      </c>
      <c r="AX221" s="39">
        <v>647.8</v>
      </c>
      <c r="AY221" s="39">
        <v>654.4</v>
      </c>
      <c r="AZ221" s="39">
        <v>666.6</v>
      </c>
      <c r="BA221" s="39">
        <v>671.9</v>
      </c>
      <c r="BB221" s="39">
        <v>677.1</v>
      </c>
      <c r="BC221" s="39">
        <v>684</v>
      </c>
      <c r="BD221" s="39">
        <v>692.1</v>
      </c>
      <c r="BE221" s="39">
        <v>701.9</v>
      </c>
      <c r="BF221" s="39">
        <v>714</v>
      </c>
      <c r="BG221" s="39">
        <v>727.7</v>
      </c>
      <c r="BH221" s="39">
        <v>764.1</v>
      </c>
      <c r="BI221" s="39">
        <v>779.4</v>
      </c>
      <c r="BJ221" s="39">
        <v>796.1</v>
      </c>
    </row>
    <row r="222" spans="1:62" ht="17.25" thickBot="1" thickTop="1">
      <c r="A222" s="48">
        <v>5</v>
      </c>
      <c r="B222" s="56">
        <f>MATCH(D222,'[1]age5f'!$B$3:$B$176,0)</f>
        <v>51</v>
      </c>
      <c r="C222" s="57" t="str">
        <f>INDEX('[1]age5f'!$D$3:$D$176,MATCH(D222,'[1]age5f'!$B$3:$B$176,0))</f>
        <v>65_</v>
      </c>
      <c r="D222" s="55" t="s">
        <v>180</v>
      </c>
      <c r="E222" s="56">
        <f>MATCH(G222,'[3]sex'!$B$3:$B$176,0)</f>
        <v>2</v>
      </c>
      <c r="F222" s="57" t="str">
        <f>INDEX('[3]sex'!$D$3:$D$176,MATCH(G222,'[3]sex'!$B$3:$B$176,0))</f>
        <v>females</v>
      </c>
      <c r="G222" s="40" t="s">
        <v>167</v>
      </c>
      <c r="H222" s="54">
        <f>MATCH(J222,'[5]world'!$B$3:$B$346,0)</f>
        <v>61</v>
      </c>
      <c r="I222" s="27" t="str">
        <f>INDEX('[4]world'!$D$3:$D$346,MATCH(J222,'[4]world'!$B$3:$B$346,0))</f>
        <v>TU</v>
      </c>
      <c r="J222" s="38" t="s">
        <v>172</v>
      </c>
      <c r="K222" s="39">
        <v>589.2</v>
      </c>
      <c r="L222" s="39">
        <v>611.3</v>
      </c>
      <c r="M222" s="39">
        <v>634.7</v>
      </c>
      <c r="N222" s="39">
        <v>659.4</v>
      </c>
      <c r="O222" s="39">
        <v>685.6</v>
      </c>
      <c r="P222" s="39">
        <v>711.7</v>
      </c>
      <c r="Q222" s="39">
        <v>737.6</v>
      </c>
      <c r="R222" s="39">
        <v>764.9</v>
      </c>
      <c r="S222" s="39">
        <v>793.7</v>
      </c>
      <c r="T222" s="39">
        <v>824</v>
      </c>
      <c r="U222" s="39">
        <v>852.9</v>
      </c>
      <c r="V222" s="39">
        <v>880.2</v>
      </c>
      <c r="W222" s="39">
        <v>908.8</v>
      </c>
      <c r="X222" s="39">
        <v>938.8</v>
      </c>
      <c r="Y222" s="39">
        <v>970.2</v>
      </c>
      <c r="Z222" s="39">
        <v>997.2</v>
      </c>
      <c r="AA222" s="39">
        <v>1020.9</v>
      </c>
      <c r="AB222" s="39">
        <v>1049.1</v>
      </c>
      <c r="AC222" s="39">
        <v>1082</v>
      </c>
      <c r="AD222" s="39">
        <v>1120.4</v>
      </c>
      <c r="AE222" s="39">
        <v>1139.6</v>
      </c>
      <c r="AF222" s="39">
        <v>1137.8</v>
      </c>
      <c r="AG222" s="39">
        <v>1138.4</v>
      </c>
      <c r="AH222" s="39">
        <v>1141.2</v>
      </c>
      <c r="AI222" s="39">
        <v>1146.3</v>
      </c>
      <c r="AJ222" s="39">
        <v>1161.3</v>
      </c>
      <c r="AK222" s="39">
        <v>1186.8</v>
      </c>
      <c r="AL222" s="39">
        <v>1215.7</v>
      </c>
      <c r="AM222" s="39">
        <v>1248.3</v>
      </c>
      <c r="AN222" s="39">
        <v>1284.8</v>
      </c>
      <c r="AO222" s="39">
        <v>1363.8</v>
      </c>
      <c r="AP222" s="39">
        <v>1447.9</v>
      </c>
      <c r="AQ222" s="39">
        <v>1498.1</v>
      </c>
      <c r="AR222" s="39">
        <v>1554.2</v>
      </c>
      <c r="AS222" s="39">
        <v>1618.9</v>
      </c>
      <c r="AT222" s="39">
        <v>1686.9</v>
      </c>
      <c r="AU222" s="39">
        <v>1749.9</v>
      </c>
      <c r="AV222" s="39">
        <v>1811.2</v>
      </c>
      <c r="AW222" s="39">
        <v>1874.9</v>
      </c>
      <c r="AX222" s="39">
        <v>1933.4</v>
      </c>
      <c r="AY222" s="39">
        <v>1982.6</v>
      </c>
      <c r="AZ222" s="39">
        <v>2033.4</v>
      </c>
      <c r="BA222" s="39">
        <v>2093.4</v>
      </c>
      <c r="BB222" s="39">
        <v>2162.2</v>
      </c>
      <c r="BC222" s="39">
        <v>2240</v>
      </c>
      <c r="BD222" s="39">
        <v>2318</v>
      </c>
      <c r="BE222" s="39">
        <v>2354.7</v>
      </c>
      <c r="BF222" s="39" t="s">
        <v>162</v>
      </c>
      <c r="BG222" s="39">
        <v>2802</v>
      </c>
      <c r="BH222" s="39">
        <v>2807.3</v>
      </c>
      <c r="BI222" s="39">
        <v>2928.7</v>
      </c>
      <c r="BJ222" s="39">
        <v>2996.7</v>
      </c>
    </row>
    <row r="223" spans="1:62" ht="17.25" thickBot="1" thickTop="1">
      <c r="A223" s="48">
        <v>5</v>
      </c>
      <c r="B223" s="56">
        <f>MATCH(D223,'[1]age5f'!$B$3:$B$176,0)</f>
        <v>51</v>
      </c>
      <c r="C223" s="57" t="str">
        <f>INDEX('[1]age5f'!$D$3:$D$176,MATCH(D223,'[1]age5f'!$B$3:$B$176,0))</f>
        <v>65_</v>
      </c>
      <c r="D223" s="53" t="s">
        <v>180</v>
      </c>
      <c r="E223" s="56">
        <f>MATCH(G223,'[3]sex'!$B$3:$B$176,0)</f>
        <v>2</v>
      </c>
      <c r="F223" s="57" t="str">
        <f>INDEX('[3]sex'!$D$3:$D$176,MATCH(G223,'[3]sex'!$B$3:$B$176,0))</f>
        <v>females</v>
      </c>
      <c r="G223" s="40" t="s">
        <v>167</v>
      </c>
      <c r="H223" s="54">
        <f>MATCH(J223,'[5]world'!$B$3:$B$346,0)</f>
        <v>7</v>
      </c>
      <c r="I223" s="27" t="str">
        <f>INDEX('[4]world'!$D$3:$D$346,MATCH(J223,'[4]world'!$B$3:$B$346,0))</f>
        <v>UK</v>
      </c>
      <c r="J223" s="38" t="s">
        <v>155</v>
      </c>
      <c r="K223" s="39">
        <v>3700</v>
      </c>
      <c r="L223" s="39">
        <v>3850</v>
      </c>
      <c r="M223" s="39">
        <v>3950</v>
      </c>
      <c r="N223" s="39">
        <v>4050</v>
      </c>
      <c r="O223" s="39">
        <v>4100</v>
      </c>
      <c r="P223" s="39">
        <v>4112.6</v>
      </c>
      <c r="Q223" s="39">
        <v>4161.8</v>
      </c>
      <c r="R223" s="39">
        <v>4238.6</v>
      </c>
      <c r="S223" s="39">
        <v>4318.3</v>
      </c>
      <c r="T223" s="39">
        <v>4396.6</v>
      </c>
      <c r="U223" s="39">
        <v>4477.7</v>
      </c>
      <c r="V223" s="39">
        <v>4560.7</v>
      </c>
      <c r="W223" s="39">
        <v>4635.7</v>
      </c>
      <c r="X223" s="39">
        <v>4704</v>
      </c>
      <c r="Y223" s="39">
        <v>4770.9</v>
      </c>
      <c r="Z223" s="39">
        <v>4832.2</v>
      </c>
      <c r="AA223" s="39">
        <v>4887.5</v>
      </c>
      <c r="AB223" s="39">
        <v>4944</v>
      </c>
      <c r="AC223" s="39">
        <v>5003.3</v>
      </c>
      <c r="AD223" s="39">
        <v>5061.9</v>
      </c>
      <c r="AE223" s="39">
        <v>5112.6</v>
      </c>
      <c r="AF223" s="39">
        <v>5141.7</v>
      </c>
      <c r="AG223" s="39">
        <v>5142.7</v>
      </c>
      <c r="AH223" s="39">
        <v>5127.3</v>
      </c>
      <c r="AI223" s="39">
        <v>5138.7</v>
      </c>
      <c r="AJ223" s="39">
        <v>5200.1</v>
      </c>
      <c r="AK223" s="39">
        <v>5270.9</v>
      </c>
      <c r="AL223" s="39">
        <v>5322.9</v>
      </c>
      <c r="AM223" s="39">
        <v>5362.3</v>
      </c>
      <c r="AN223" s="39">
        <v>5391.4</v>
      </c>
      <c r="AO223" s="39">
        <v>5410.9</v>
      </c>
      <c r="AP223" s="39">
        <v>5427.1</v>
      </c>
      <c r="AQ223" s="39">
        <v>5440.7</v>
      </c>
      <c r="AR223" s="39">
        <v>5447.9</v>
      </c>
      <c r="AS223" s="39">
        <v>5452</v>
      </c>
      <c r="AT223" s="39">
        <v>5456.8</v>
      </c>
      <c r="AU223" s="39">
        <v>5457.4</v>
      </c>
      <c r="AV223" s="39">
        <v>5452.7</v>
      </c>
      <c r="AW223" s="39">
        <v>5445.4</v>
      </c>
      <c r="AX223" s="39">
        <v>5436</v>
      </c>
      <c r="AY223" s="39">
        <v>5434.3</v>
      </c>
      <c r="AZ223" s="39">
        <v>5444.6</v>
      </c>
      <c r="BA223" s="39">
        <v>5459.7</v>
      </c>
      <c r="BB223" s="39">
        <v>5475.7</v>
      </c>
      <c r="BC223" s="39">
        <v>5492.6</v>
      </c>
      <c r="BD223" s="39">
        <v>5507.7</v>
      </c>
      <c r="BE223" s="39">
        <v>5522.7</v>
      </c>
      <c r="BF223" s="39">
        <v>5555.1</v>
      </c>
      <c r="BG223" s="39">
        <v>5612.8</v>
      </c>
      <c r="BH223" s="39">
        <v>5687</v>
      </c>
      <c r="BI223" s="39">
        <v>5765.4</v>
      </c>
      <c r="BJ223" s="39">
        <v>5495</v>
      </c>
    </row>
    <row r="224" spans="1:62" ht="17.25" thickBot="1" thickTop="1">
      <c r="A224" s="48">
        <v>5</v>
      </c>
      <c r="B224" s="56">
        <f>MATCH(D224,'[1]age5f'!$B$3:$B$176,0)</f>
        <v>51</v>
      </c>
      <c r="C224" s="57" t="str">
        <f>INDEX('[1]age5f'!$D$3:$D$176,MATCH(D224,'[1]age5f'!$B$3:$B$176,0))</f>
        <v>65_</v>
      </c>
      <c r="D224" s="55" t="s">
        <v>180</v>
      </c>
      <c r="E224" s="56">
        <f>MATCH(G224,'[3]sex'!$B$3:$B$176,0)</f>
        <v>2</v>
      </c>
      <c r="F224" s="57" t="str">
        <f>INDEX('[3]sex'!$D$3:$D$176,MATCH(G224,'[3]sex'!$B$3:$B$176,0))</f>
        <v>females</v>
      </c>
      <c r="G224" s="40" t="s">
        <v>167</v>
      </c>
      <c r="H224" s="54">
        <f>MATCH(J224,'[5]world'!$B$3:$B$346,0)</f>
        <v>38</v>
      </c>
      <c r="I224" s="27" t="str">
        <f>INDEX('[4]world'!$D$3:$D$346,MATCH(J224,'[4]world'!$B$3:$B$346,0))</f>
        <v>USA</v>
      </c>
      <c r="J224" s="38" t="s">
        <v>156</v>
      </c>
      <c r="K224" s="39">
        <v>9132.9</v>
      </c>
      <c r="L224" s="39">
        <v>9417.6</v>
      </c>
      <c r="M224" s="39">
        <v>9686.7</v>
      </c>
      <c r="N224" s="39">
        <v>9932.7</v>
      </c>
      <c r="O224" s="39">
        <v>10190.6</v>
      </c>
      <c r="P224" s="39">
        <v>10437.3</v>
      </c>
      <c r="Q224" s="39">
        <v>10673.3</v>
      </c>
      <c r="R224" s="39">
        <v>10912.3</v>
      </c>
      <c r="S224" s="39">
        <v>11142.5</v>
      </c>
      <c r="T224" s="39">
        <v>11385.1</v>
      </c>
      <c r="U224" s="39">
        <v>11693.3</v>
      </c>
      <c r="V224" s="39">
        <v>12002.6</v>
      </c>
      <c r="W224" s="39">
        <v>12321.1</v>
      </c>
      <c r="X224" s="39">
        <v>12663.7</v>
      </c>
      <c r="Y224" s="39">
        <v>13021.8</v>
      </c>
      <c r="Z224" s="39">
        <v>13430.8</v>
      </c>
      <c r="AA224" s="39">
        <v>13807.5</v>
      </c>
      <c r="AB224" s="39">
        <v>14200.8</v>
      </c>
      <c r="AC224" s="39">
        <v>14588</v>
      </c>
      <c r="AD224" s="39">
        <v>14979.9</v>
      </c>
      <c r="AE224" s="39">
        <v>15343.2</v>
      </c>
      <c r="AF224" s="39">
        <v>15672.7</v>
      </c>
      <c r="AG224" s="39">
        <v>16029.5</v>
      </c>
      <c r="AH224" s="39">
        <v>16381.3</v>
      </c>
      <c r="AI224" s="39">
        <v>16701.4</v>
      </c>
      <c r="AJ224" s="39">
        <v>17023.9</v>
      </c>
      <c r="AK224" s="39">
        <v>17370.5</v>
      </c>
      <c r="AL224" s="39">
        <v>17731.4</v>
      </c>
      <c r="AM224" s="39">
        <v>18025.8</v>
      </c>
      <c r="AN224" s="39">
        <v>18348.7</v>
      </c>
      <c r="AO224" s="39">
        <v>18681.9</v>
      </c>
      <c r="AP224" s="39">
        <v>19001.1</v>
      </c>
      <c r="AQ224" s="39">
        <v>19302.9</v>
      </c>
      <c r="AR224" s="39">
        <v>19595.2</v>
      </c>
      <c r="AS224" s="39">
        <v>19817.8</v>
      </c>
      <c r="AT224" s="39">
        <v>20034</v>
      </c>
      <c r="AU224" s="39">
        <v>20218.7</v>
      </c>
      <c r="AV224" s="39">
        <v>20338.3</v>
      </c>
      <c r="AW224" s="39">
        <v>20428.8</v>
      </c>
      <c r="AX224" s="39">
        <v>20497.3</v>
      </c>
      <c r="AY224" s="39">
        <v>20616.4</v>
      </c>
      <c r="AZ224" s="39">
        <v>20696.2</v>
      </c>
      <c r="BA224" s="39">
        <v>20779.8</v>
      </c>
      <c r="BB224" s="39">
        <v>20919.7</v>
      </c>
      <c r="BC224" s="39">
        <v>21054.6</v>
      </c>
      <c r="BD224" s="39">
        <v>21248.9</v>
      </c>
      <c r="BE224" s="39">
        <v>21483.7</v>
      </c>
      <c r="BF224" s="39">
        <v>21805.2</v>
      </c>
      <c r="BG224" s="39">
        <v>22264.9</v>
      </c>
      <c r="BH224" s="39">
        <v>22665.7</v>
      </c>
      <c r="BI224" s="39">
        <v>23051.7</v>
      </c>
      <c r="BJ224" s="39">
        <v>23377.5</v>
      </c>
    </row>
    <row r="225" spans="4:6" s="19" customFormat="1" ht="13.5" thickTop="1">
      <c r="D225" s="20"/>
      <c r="E225" s="20"/>
      <c r="F225" s="20"/>
    </row>
    <row r="226" spans="1:62" ht="16.5" thickBot="1">
      <c r="A226" s="48">
        <v>5</v>
      </c>
      <c r="B226" s="56">
        <f>MATCH(D226,'[1]age5f'!$B$3:$B$176,0)</f>
        <v>55</v>
      </c>
      <c r="C226" s="57" t="str">
        <f>INDEX('[1]age5f'!$D$3:$D$176,MATCH(D226,'[1]age5f'!$B$3:$B$176,0))</f>
        <v>80_</v>
      </c>
      <c r="D226" s="53" t="s">
        <v>181</v>
      </c>
      <c r="E226" s="56">
        <f>MATCH(G226,'[3]sex'!$B$3:$B$176,0)</f>
        <v>3</v>
      </c>
      <c r="F226" s="57" t="str">
        <f>INDEX('[3]sex'!$D$3:$D$176,MATCH(G226,'[3]sex'!$B$3:$B$176,0))</f>
        <v>both_s</v>
      </c>
      <c r="G226" s="40" t="s">
        <v>165</v>
      </c>
      <c r="H226" s="54">
        <f>MATCH(J226,'[5]world'!$B$3:$B$346,0)</f>
        <v>1</v>
      </c>
      <c r="I226" s="27" t="str">
        <f>INDEX('[4]world'!$D$3:$D$346,MATCH(J226,'[4]world'!$B$3:$B$346,0))</f>
        <v>AUS</v>
      </c>
      <c r="J226" s="38" t="s">
        <v>125</v>
      </c>
      <c r="K226" s="39">
        <v>124.8</v>
      </c>
      <c r="L226" s="39">
        <v>130.5</v>
      </c>
      <c r="M226" s="39">
        <v>135.8</v>
      </c>
      <c r="N226" s="39">
        <v>139.9</v>
      </c>
      <c r="O226" s="39">
        <v>144.8</v>
      </c>
      <c r="P226" s="39">
        <v>150.5</v>
      </c>
      <c r="Q226" s="39">
        <v>157.1</v>
      </c>
      <c r="R226" s="39">
        <v>162.3</v>
      </c>
      <c r="S226" s="39">
        <v>169.2</v>
      </c>
      <c r="T226" s="39">
        <v>174.9</v>
      </c>
      <c r="U226" s="39">
        <v>180.8</v>
      </c>
      <c r="V226" s="39">
        <v>188.8</v>
      </c>
      <c r="W226" s="39">
        <v>194.5</v>
      </c>
      <c r="X226" s="39">
        <v>200.9</v>
      </c>
      <c r="Y226" s="39">
        <v>206.6</v>
      </c>
      <c r="Z226" s="39">
        <v>210.4</v>
      </c>
      <c r="AA226" s="39">
        <v>217.9</v>
      </c>
      <c r="AB226" s="39">
        <v>222</v>
      </c>
      <c r="AC226" s="39">
        <v>228.1</v>
      </c>
      <c r="AD226" s="39">
        <v>233.3</v>
      </c>
      <c r="AE226" s="39">
        <v>245.6</v>
      </c>
      <c r="AF226" s="39">
        <v>256.7</v>
      </c>
      <c r="AG226" s="39">
        <v>266</v>
      </c>
      <c r="AH226" s="39">
        <v>275.4</v>
      </c>
      <c r="AI226" s="39">
        <v>287.5</v>
      </c>
      <c r="AJ226" s="39">
        <v>300</v>
      </c>
      <c r="AK226" s="39">
        <v>314.3</v>
      </c>
      <c r="AL226" s="39">
        <v>327.6</v>
      </c>
      <c r="AM226" s="39">
        <v>340.5</v>
      </c>
      <c r="AN226" s="39">
        <v>354.1</v>
      </c>
      <c r="AO226" s="39">
        <v>367.3</v>
      </c>
      <c r="AP226" s="39">
        <v>384.1</v>
      </c>
      <c r="AQ226" s="39">
        <v>402.8</v>
      </c>
      <c r="AR226" s="39">
        <v>423.7</v>
      </c>
      <c r="AS226" s="39">
        <v>446.5</v>
      </c>
      <c r="AT226" s="39">
        <v>466.1</v>
      </c>
      <c r="AU226" s="39">
        <v>484.4</v>
      </c>
      <c r="AV226" s="39">
        <v>501.8</v>
      </c>
      <c r="AW226" s="39">
        <v>517.8</v>
      </c>
      <c r="AX226" s="39">
        <v>534.6</v>
      </c>
      <c r="AY226" s="39">
        <v>561.6</v>
      </c>
      <c r="AZ226" s="39">
        <v>595.3</v>
      </c>
      <c r="BA226" s="39">
        <v>622.4</v>
      </c>
      <c r="BB226" s="39">
        <v>647.4</v>
      </c>
      <c r="BC226" s="39">
        <v>671.9</v>
      </c>
      <c r="BD226" s="39">
        <v>700.8</v>
      </c>
      <c r="BE226" s="39">
        <v>727.9</v>
      </c>
      <c r="BF226" s="39">
        <v>759</v>
      </c>
      <c r="BG226" s="39">
        <v>783</v>
      </c>
      <c r="BH226" s="39">
        <v>810.8</v>
      </c>
      <c r="BI226" s="39">
        <v>834.3</v>
      </c>
      <c r="BJ226" s="39">
        <v>859.7</v>
      </c>
    </row>
    <row r="227" spans="1:62" ht="17.25" thickBot="1" thickTop="1">
      <c r="A227" s="48">
        <v>5</v>
      </c>
      <c r="B227" s="56">
        <f>MATCH(D227,'[1]age5f'!$B$3:$B$176,0)</f>
        <v>55</v>
      </c>
      <c r="C227" s="57" t="str">
        <f>INDEX('[1]age5f'!$D$3:$D$176,MATCH(D227,'[1]age5f'!$B$3:$B$176,0))</f>
        <v>80_</v>
      </c>
      <c r="D227" s="55" t="s">
        <v>181</v>
      </c>
      <c r="E227" s="56">
        <f>MATCH(G227,'[3]sex'!$B$3:$B$176,0)</f>
        <v>3</v>
      </c>
      <c r="F227" s="57" t="str">
        <f>INDEX('[3]sex'!$D$3:$D$176,MATCH(G227,'[3]sex'!$B$3:$B$176,0))</f>
        <v>both_s</v>
      </c>
      <c r="G227" s="40" t="s">
        <v>165</v>
      </c>
      <c r="H227" s="54">
        <f>MATCH(J227,'[5]world'!$B$3:$B$346,0)</f>
        <v>2</v>
      </c>
      <c r="I227" s="27" t="str">
        <f>INDEX('[4]world'!$D$3:$D$346,MATCH(J227,'[4]world'!$B$3:$B$346,0))</f>
        <v>AUT</v>
      </c>
      <c r="J227" s="38" t="s">
        <v>126</v>
      </c>
      <c r="K227" s="39">
        <v>124.2</v>
      </c>
      <c r="L227" s="39">
        <v>128.2</v>
      </c>
      <c r="M227" s="39">
        <v>132</v>
      </c>
      <c r="N227" s="39">
        <v>135.1</v>
      </c>
      <c r="O227" s="39">
        <v>139.1</v>
      </c>
      <c r="P227" s="39">
        <v>143.2</v>
      </c>
      <c r="Q227" s="39">
        <v>146.8</v>
      </c>
      <c r="R227" s="39">
        <v>150.5</v>
      </c>
      <c r="S227" s="39">
        <v>153.6</v>
      </c>
      <c r="T227" s="39">
        <v>156.5</v>
      </c>
      <c r="U227" s="39">
        <v>158.3</v>
      </c>
      <c r="V227" s="39">
        <v>160.2</v>
      </c>
      <c r="W227" s="39">
        <v>163.3</v>
      </c>
      <c r="X227" s="39">
        <v>167.2</v>
      </c>
      <c r="Y227" s="39">
        <v>171.5</v>
      </c>
      <c r="Z227" s="39">
        <v>175.3</v>
      </c>
      <c r="AA227" s="39">
        <v>179.1</v>
      </c>
      <c r="AB227" s="39">
        <v>184.3</v>
      </c>
      <c r="AC227" s="39">
        <v>189.6</v>
      </c>
      <c r="AD227" s="39">
        <v>195.5</v>
      </c>
      <c r="AE227" s="39">
        <v>202.2</v>
      </c>
      <c r="AF227" s="39">
        <v>209.4</v>
      </c>
      <c r="AG227" s="39">
        <v>217.4</v>
      </c>
      <c r="AH227" s="39">
        <v>224.3</v>
      </c>
      <c r="AI227" s="39">
        <v>231.4</v>
      </c>
      <c r="AJ227" s="39">
        <v>238.5</v>
      </c>
      <c r="AK227" s="39">
        <v>245.1</v>
      </c>
      <c r="AL227" s="39">
        <v>252.9</v>
      </c>
      <c r="AM227" s="39">
        <v>260.2</v>
      </c>
      <c r="AN227" s="39">
        <v>266.9</v>
      </c>
      <c r="AO227" s="39">
        <v>274.4</v>
      </c>
      <c r="AP227" s="39">
        <v>282</v>
      </c>
      <c r="AQ227" s="39">
        <v>290</v>
      </c>
      <c r="AR227" s="39">
        <v>298</v>
      </c>
      <c r="AS227" s="39">
        <v>305.1</v>
      </c>
      <c r="AT227" s="39">
        <v>305.8</v>
      </c>
      <c r="AU227" s="39">
        <v>297.4</v>
      </c>
      <c r="AV227" s="39">
        <v>285.6</v>
      </c>
      <c r="AW227" s="39">
        <v>274.7</v>
      </c>
      <c r="AX227" s="39">
        <v>270.9</v>
      </c>
      <c r="AY227" s="39">
        <v>278.8</v>
      </c>
      <c r="AZ227" s="39">
        <v>295</v>
      </c>
      <c r="BA227" s="39">
        <v>311.3</v>
      </c>
      <c r="BB227" s="39">
        <v>324.6</v>
      </c>
      <c r="BC227" s="39">
        <v>338.3</v>
      </c>
      <c r="BD227" s="39">
        <v>352.1</v>
      </c>
      <c r="BE227" s="39">
        <v>364.9</v>
      </c>
      <c r="BF227" s="39">
        <v>376</v>
      </c>
      <c r="BG227" s="39">
        <v>386</v>
      </c>
      <c r="BH227" s="39">
        <v>395.4</v>
      </c>
      <c r="BI227" s="39">
        <v>404.7</v>
      </c>
      <c r="BJ227" s="39">
        <v>414.1</v>
      </c>
    </row>
    <row r="228" spans="1:62" ht="17.25" thickBot="1" thickTop="1">
      <c r="A228" s="48">
        <v>5</v>
      </c>
      <c r="B228" s="56">
        <f>MATCH(D228,'[1]age5f'!$B$3:$B$176,0)</f>
        <v>55</v>
      </c>
      <c r="C228" s="57" t="str">
        <f>INDEX('[1]age5f'!$D$3:$D$176,MATCH(D228,'[1]age5f'!$B$3:$B$176,0))</f>
        <v>80_</v>
      </c>
      <c r="D228" s="53" t="s">
        <v>181</v>
      </c>
      <c r="E228" s="56">
        <f>MATCH(G228,'[3]sex'!$B$3:$B$176,0)</f>
        <v>3</v>
      </c>
      <c r="F228" s="57" t="str">
        <f>INDEX('[3]sex'!$D$3:$D$176,MATCH(G228,'[3]sex'!$B$3:$B$176,0))</f>
        <v>both_s</v>
      </c>
      <c r="G228" s="40" t="s">
        <v>165</v>
      </c>
      <c r="H228" s="54">
        <f>MATCH(J228,'[5]world'!$B$3:$B$346,0)</f>
        <v>4</v>
      </c>
      <c r="I228" s="27" t="str">
        <f>INDEX('[4]world'!$D$3:$D$346,MATCH(J228,'[4]world'!$B$3:$B$346,0))</f>
        <v>BG</v>
      </c>
      <c r="J228" s="38" t="s">
        <v>127</v>
      </c>
      <c r="K228" s="39">
        <v>168.6</v>
      </c>
      <c r="L228" s="39">
        <v>173.6</v>
      </c>
      <c r="M228" s="39">
        <v>181</v>
      </c>
      <c r="N228" s="39">
        <v>184.3</v>
      </c>
      <c r="O228" s="39">
        <v>187.9</v>
      </c>
      <c r="P228" s="39">
        <v>193.5</v>
      </c>
      <c r="Q228" s="39">
        <v>197.7</v>
      </c>
      <c r="R228" s="39">
        <v>200.9</v>
      </c>
      <c r="S228" s="39">
        <v>203.1</v>
      </c>
      <c r="T228" s="39">
        <v>204</v>
      </c>
      <c r="U228" s="39">
        <v>204.5</v>
      </c>
      <c r="V228" s="39">
        <v>205.8</v>
      </c>
      <c r="W228" s="39">
        <v>210.7</v>
      </c>
      <c r="X228" s="39">
        <v>216.7</v>
      </c>
      <c r="Y228" s="39">
        <v>221.4</v>
      </c>
      <c r="Z228" s="39">
        <v>225.6</v>
      </c>
      <c r="AA228" s="39">
        <v>230.7</v>
      </c>
      <c r="AB228" s="39">
        <v>238.8</v>
      </c>
      <c r="AC228" s="39">
        <v>247.6</v>
      </c>
      <c r="AD228" s="39">
        <v>254.6</v>
      </c>
      <c r="AE228" s="39">
        <v>261.5</v>
      </c>
      <c r="AF228" s="39">
        <v>271.1</v>
      </c>
      <c r="AG228" s="39">
        <v>282.5</v>
      </c>
      <c r="AH228" s="39">
        <v>291</v>
      </c>
      <c r="AI228" s="39">
        <v>301.7</v>
      </c>
      <c r="AJ228" s="39">
        <v>313.6</v>
      </c>
      <c r="AK228" s="39">
        <v>323.3</v>
      </c>
      <c r="AL228" s="39">
        <v>328.3</v>
      </c>
      <c r="AM228" s="39">
        <v>333.8</v>
      </c>
      <c r="AN228" s="39">
        <v>342.3</v>
      </c>
      <c r="AO228" s="39">
        <v>349.4</v>
      </c>
      <c r="AP228" s="39">
        <v>356.8</v>
      </c>
      <c r="AQ228" s="39">
        <v>365.4</v>
      </c>
      <c r="AR228" s="39">
        <v>374.1</v>
      </c>
      <c r="AS228" s="39">
        <v>381.9</v>
      </c>
      <c r="AT228" s="39">
        <v>386.3</v>
      </c>
      <c r="AU228" s="39">
        <v>381.9</v>
      </c>
      <c r="AV228" s="39">
        <v>371.2</v>
      </c>
      <c r="AW228" s="39">
        <v>359.2</v>
      </c>
      <c r="AX228" s="39">
        <v>355</v>
      </c>
      <c r="AY228" s="39">
        <v>365.9</v>
      </c>
      <c r="AZ228" s="39">
        <v>385.3</v>
      </c>
      <c r="BA228" s="39">
        <v>403.7</v>
      </c>
      <c r="BB228" s="39">
        <v>420.4</v>
      </c>
      <c r="BC228" s="39">
        <v>438.1</v>
      </c>
      <c r="BD228" s="39">
        <v>456.8</v>
      </c>
      <c r="BE228" s="39">
        <v>474.7</v>
      </c>
      <c r="BF228" s="39">
        <v>492.4</v>
      </c>
      <c r="BG228" s="39">
        <v>509</v>
      </c>
      <c r="BH228" s="39">
        <v>524.9</v>
      </c>
      <c r="BI228" s="39">
        <v>543.1</v>
      </c>
      <c r="BJ228" s="39">
        <v>569.2</v>
      </c>
    </row>
    <row r="229" spans="1:62" ht="17.25" thickBot="1" thickTop="1">
      <c r="A229" s="48">
        <v>5</v>
      </c>
      <c r="B229" s="56">
        <f>MATCH(D229,'[1]age5f'!$B$3:$B$176,0)</f>
        <v>55</v>
      </c>
      <c r="C229" s="57" t="str">
        <f>INDEX('[1]age5f'!$D$3:$D$176,MATCH(D229,'[1]age5f'!$B$3:$B$176,0))</f>
        <v>80_</v>
      </c>
      <c r="D229" s="55" t="s">
        <v>181</v>
      </c>
      <c r="E229" s="56">
        <f>MATCH(G229,'[3]sex'!$B$3:$B$176,0)</f>
        <v>3</v>
      </c>
      <c r="F229" s="57" t="str">
        <f>INDEX('[3]sex'!$D$3:$D$176,MATCH(G229,'[3]sex'!$B$3:$B$176,0))</f>
        <v>both_s</v>
      </c>
      <c r="G229" s="40" t="s">
        <v>165</v>
      </c>
      <c r="H229" s="54">
        <f>MATCH(J229,'[5]world'!$B$3:$B$346,0)</f>
        <v>17</v>
      </c>
      <c r="I229" s="27" t="str">
        <f>INDEX('[4]world'!$D$3:$D$346,MATCH(J229,'[4]world'!$B$3:$B$346,0))</f>
        <v>CA</v>
      </c>
      <c r="J229" s="38" t="s">
        <v>128</v>
      </c>
      <c r="K229" s="39">
        <v>216.8</v>
      </c>
      <c r="L229" s="39">
        <v>230.1</v>
      </c>
      <c r="M229" s="39">
        <v>241.9</v>
      </c>
      <c r="N229" s="39">
        <v>254.3</v>
      </c>
      <c r="O229" s="39">
        <v>266.2</v>
      </c>
      <c r="P229" s="39">
        <v>275.3</v>
      </c>
      <c r="Q229" s="39">
        <v>284</v>
      </c>
      <c r="R229" s="39">
        <v>295.1</v>
      </c>
      <c r="S229" s="39">
        <v>306</v>
      </c>
      <c r="T229" s="39">
        <v>319</v>
      </c>
      <c r="U229" s="39">
        <v>332</v>
      </c>
      <c r="V229" s="39">
        <v>345.4</v>
      </c>
      <c r="W229" s="39">
        <v>354.7</v>
      </c>
      <c r="X229" s="39">
        <v>363.3</v>
      </c>
      <c r="Y229" s="39">
        <v>371</v>
      </c>
      <c r="Z229" s="39">
        <v>378.4</v>
      </c>
      <c r="AA229" s="39">
        <v>389</v>
      </c>
      <c r="AB229" s="39">
        <v>400.3</v>
      </c>
      <c r="AC229" s="39">
        <v>410.4</v>
      </c>
      <c r="AD229" s="39">
        <v>424.2</v>
      </c>
      <c r="AE229" s="39">
        <v>438.1</v>
      </c>
      <c r="AF229" s="39">
        <v>454.3</v>
      </c>
      <c r="AG229" s="39">
        <v>470.2</v>
      </c>
      <c r="AH229" s="39">
        <v>486.9</v>
      </c>
      <c r="AI229" s="39">
        <v>507.3</v>
      </c>
      <c r="AJ229" s="39">
        <v>526.9</v>
      </c>
      <c r="AK229" s="39">
        <v>545.8</v>
      </c>
      <c r="AL229" s="39">
        <v>570.2</v>
      </c>
      <c r="AM229" s="39">
        <v>592.3</v>
      </c>
      <c r="AN229" s="39">
        <v>617.8</v>
      </c>
      <c r="AO229" s="39">
        <v>643.4</v>
      </c>
      <c r="AP229" s="39">
        <v>670.2</v>
      </c>
      <c r="AQ229" s="39">
        <v>696.4</v>
      </c>
      <c r="AR229" s="39">
        <v>723.5</v>
      </c>
      <c r="AS229" s="39">
        <v>751.7</v>
      </c>
      <c r="AT229" s="39">
        <v>780.1</v>
      </c>
      <c r="AU229" s="39">
        <v>801.5</v>
      </c>
      <c r="AV229" s="39">
        <v>822</v>
      </c>
      <c r="AW229" s="39">
        <v>840.9</v>
      </c>
      <c r="AX229" s="39">
        <v>863.5</v>
      </c>
      <c r="AY229" s="39">
        <v>901.6</v>
      </c>
      <c r="AZ229" s="39">
        <v>942.1</v>
      </c>
      <c r="BA229" s="39">
        <v>988.2</v>
      </c>
      <c r="BB229" s="39">
        <v>1031.6</v>
      </c>
      <c r="BC229" s="39">
        <v>1074.5</v>
      </c>
      <c r="BD229" s="39">
        <v>1118.1</v>
      </c>
      <c r="BE229" s="39">
        <v>1166.9</v>
      </c>
      <c r="BF229" s="39">
        <v>1208.4</v>
      </c>
      <c r="BG229" s="39">
        <v>1251</v>
      </c>
      <c r="BH229" s="39">
        <v>1291.5</v>
      </c>
      <c r="BI229" s="39">
        <v>1333.8</v>
      </c>
      <c r="BJ229" s="39">
        <v>1331.4</v>
      </c>
    </row>
    <row r="230" spans="1:62" ht="17.25" thickBot="1" thickTop="1">
      <c r="A230" s="48">
        <v>5</v>
      </c>
      <c r="B230" s="56">
        <f>MATCH(D230,'[1]age5f'!$B$3:$B$176,0)</f>
        <v>55</v>
      </c>
      <c r="C230" s="57" t="str">
        <f>INDEX('[1]age5f'!$D$3:$D$176,MATCH(D230,'[1]age5f'!$B$3:$B$176,0))</f>
        <v>80_</v>
      </c>
      <c r="D230" s="53" t="s">
        <v>181</v>
      </c>
      <c r="E230" s="56">
        <f>MATCH(G230,'[3]sex'!$B$3:$B$176,0)</f>
        <v>3</v>
      </c>
      <c r="F230" s="57" t="str">
        <f>INDEX('[3]sex'!$D$3:$D$176,MATCH(G230,'[3]sex'!$B$3:$B$176,0))</f>
        <v>both_s</v>
      </c>
      <c r="G230" s="40" t="s">
        <v>165</v>
      </c>
      <c r="H230" s="54">
        <f>MATCH(J230,'[5]world'!$B$3:$B$346,0)</f>
        <v>173</v>
      </c>
      <c r="I230" s="27" t="str">
        <f>INDEX('[4]world'!$D$3:$D$346,MATCH(J230,'[4]world'!$B$3:$B$346,0))</f>
        <v>Chili</v>
      </c>
      <c r="J230" s="38" t="s">
        <v>129</v>
      </c>
      <c r="K230" s="39">
        <v>44.9</v>
      </c>
      <c r="L230" s="39">
        <v>46.8</v>
      </c>
      <c r="M230" s="39">
        <v>48.7</v>
      </c>
      <c r="N230" s="39">
        <v>50.6</v>
      </c>
      <c r="O230" s="39">
        <v>52.5</v>
      </c>
      <c r="P230" s="39">
        <v>54.4</v>
      </c>
      <c r="Q230" s="39">
        <v>56.7</v>
      </c>
      <c r="R230" s="39">
        <v>59</v>
      </c>
      <c r="S230" s="39">
        <v>61.3</v>
      </c>
      <c r="T230" s="39">
        <v>63.6</v>
      </c>
      <c r="U230" s="39">
        <v>65.9</v>
      </c>
      <c r="V230" s="39">
        <v>68.8</v>
      </c>
      <c r="W230" s="39">
        <v>71.7</v>
      </c>
      <c r="X230" s="39">
        <v>74.7</v>
      </c>
      <c r="Y230" s="39">
        <v>77.6</v>
      </c>
      <c r="Z230" s="39">
        <v>80.5</v>
      </c>
      <c r="AA230" s="39">
        <v>83.6</v>
      </c>
      <c r="AB230" s="39">
        <v>86.7</v>
      </c>
      <c r="AC230" s="39">
        <v>89.8</v>
      </c>
      <c r="AD230" s="39">
        <v>92.9</v>
      </c>
      <c r="AE230" s="39">
        <v>96</v>
      </c>
      <c r="AF230" s="39">
        <v>99.3</v>
      </c>
      <c r="AG230" s="39">
        <v>102.7</v>
      </c>
      <c r="AH230" s="39">
        <v>106.1</v>
      </c>
      <c r="AI230" s="39">
        <v>109.5</v>
      </c>
      <c r="AJ230" s="39">
        <v>112.9</v>
      </c>
      <c r="AK230" s="39">
        <v>118</v>
      </c>
      <c r="AL230" s="39">
        <v>123.1</v>
      </c>
      <c r="AM230" s="39">
        <v>128.2</v>
      </c>
      <c r="AN230" s="39">
        <v>133.2</v>
      </c>
      <c r="AO230" s="39">
        <v>138.3</v>
      </c>
      <c r="AP230" s="39">
        <v>143.7</v>
      </c>
      <c r="AQ230" s="39">
        <v>149</v>
      </c>
      <c r="AR230" s="39">
        <v>154.4</v>
      </c>
      <c r="AS230" s="39">
        <v>159.7</v>
      </c>
      <c r="AT230" s="39">
        <v>165.1</v>
      </c>
      <c r="AU230" s="39">
        <v>172.6</v>
      </c>
      <c r="AV230" s="39">
        <v>180.1</v>
      </c>
      <c r="AW230" s="39">
        <v>187.7</v>
      </c>
      <c r="AX230" s="39">
        <v>195.2</v>
      </c>
      <c r="AY230" s="39">
        <v>202.7</v>
      </c>
      <c r="AZ230" s="39">
        <v>212.7</v>
      </c>
      <c r="BA230" s="39">
        <v>222.7</v>
      </c>
      <c r="BB230" s="39">
        <v>232.7</v>
      </c>
      <c r="BC230" s="39">
        <v>242.7</v>
      </c>
      <c r="BD230" s="39">
        <v>252.7</v>
      </c>
      <c r="BE230" s="39">
        <v>265.7</v>
      </c>
      <c r="BF230" s="39">
        <v>278.8</v>
      </c>
      <c r="BG230" s="39">
        <v>291.9</v>
      </c>
      <c r="BH230" s="39">
        <v>304.9</v>
      </c>
      <c r="BI230" s="39">
        <v>318</v>
      </c>
      <c r="BJ230" s="39">
        <v>331.7</v>
      </c>
    </row>
    <row r="231" spans="1:62" ht="17.25" thickBot="1" thickTop="1">
      <c r="A231" s="48">
        <v>5</v>
      </c>
      <c r="B231" s="56">
        <f>MATCH(D231,'[1]age5f'!$B$3:$B$176,0)</f>
        <v>55</v>
      </c>
      <c r="C231" s="57" t="str">
        <f>INDEX('[1]age5f'!$D$3:$D$176,MATCH(D231,'[1]age5f'!$B$3:$B$176,0))</f>
        <v>80_</v>
      </c>
      <c r="D231" s="55" t="s">
        <v>181</v>
      </c>
      <c r="E231" s="56">
        <f>MATCH(G231,'[3]sex'!$B$3:$B$176,0)</f>
        <v>3</v>
      </c>
      <c r="F231" s="57" t="str">
        <f>INDEX('[3]sex'!$D$3:$D$176,MATCH(G231,'[3]sex'!$B$3:$B$176,0))</f>
        <v>both_s</v>
      </c>
      <c r="G231" s="40" t="s">
        <v>165</v>
      </c>
      <c r="H231" s="54">
        <f>MATCH(J231,'[5]world'!$B$3:$B$346,0)</f>
        <v>44</v>
      </c>
      <c r="I231" s="27" t="str">
        <f>INDEX('[4]world'!$D$3:$D$346,MATCH(J231,'[4]world'!$B$3:$B$346,0))</f>
        <v>Che</v>
      </c>
      <c r="J231" s="38" t="s">
        <v>130</v>
      </c>
      <c r="K231" s="39">
        <v>119.5</v>
      </c>
      <c r="L231" s="39">
        <v>119.7</v>
      </c>
      <c r="M231" s="39">
        <v>122.8</v>
      </c>
      <c r="N231" s="39">
        <v>126.1</v>
      </c>
      <c r="O231" s="39">
        <v>130.5</v>
      </c>
      <c r="P231" s="39">
        <v>135</v>
      </c>
      <c r="Q231" s="39">
        <v>139.4</v>
      </c>
      <c r="R231" s="39">
        <v>143.7</v>
      </c>
      <c r="S231" s="39">
        <v>147.2</v>
      </c>
      <c r="T231" s="39">
        <v>150.4</v>
      </c>
      <c r="U231" s="39">
        <v>150.1</v>
      </c>
      <c r="V231" s="39">
        <v>150.2</v>
      </c>
      <c r="W231" s="39">
        <v>154</v>
      </c>
      <c r="X231" s="39">
        <v>157.4</v>
      </c>
      <c r="Y231" s="39">
        <v>160.9</v>
      </c>
      <c r="Z231" s="39">
        <v>165.7</v>
      </c>
      <c r="AA231" s="39">
        <v>171.1</v>
      </c>
      <c r="AB231" s="39">
        <v>176.7</v>
      </c>
      <c r="AC231" s="39">
        <v>182.9</v>
      </c>
      <c r="AD231" s="39">
        <v>189.3</v>
      </c>
      <c r="AE231" s="39">
        <v>193.7</v>
      </c>
      <c r="AF231" s="39">
        <v>198</v>
      </c>
      <c r="AG231" s="39">
        <v>204.8</v>
      </c>
      <c r="AH231" s="39">
        <v>210.9</v>
      </c>
      <c r="AI231" s="39">
        <v>215.9</v>
      </c>
      <c r="AJ231" s="39">
        <v>220.5</v>
      </c>
      <c r="AK231" s="39">
        <v>225.4</v>
      </c>
      <c r="AL231" s="39">
        <v>232</v>
      </c>
      <c r="AM231" s="39">
        <v>239.8</v>
      </c>
      <c r="AN231" s="39">
        <v>247.8</v>
      </c>
      <c r="AO231" s="39">
        <v>254.4</v>
      </c>
      <c r="AP231" s="39">
        <v>260.5</v>
      </c>
      <c r="AQ231" s="39">
        <v>268.1</v>
      </c>
      <c r="AR231" s="39">
        <v>276</v>
      </c>
      <c r="AS231" s="39">
        <v>282.4</v>
      </c>
      <c r="AT231" s="39">
        <v>281.1</v>
      </c>
      <c r="AU231" s="39">
        <v>270.1</v>
      </c>
      <c r="AV231" s="39">
        <v>255.5</v>
      </c>
      <c r="AW231" s="39">
        <v>241</v>
      </c>
      <c r="AX231" s="39">
        <v>235.7</v>
      </c>
      <c r="AY231" s="39">
        <v>243.5</v>
      </c>
      <c r="AZ231" s="39">
        <v>255</v>
      </c>
      <c r="BA231" s="39">
        <v>268.8</v>
      </c>
      <c r="BB231" s="39">
        <v>285</v>
      </c>
      <c r="BC231" s="39">
        <v>300.5</v>
      </c>
      <c r="BD231" s="39">
        <v>314.9</v>
      </c>
      <c r="BE231" s="39">
        <v>328.5</v>
      </c>
      <c r="BF231" s="39">
        <v>342.1</v>
      </c>
      <c r="BG231" s="39">
        <v>355.2</v>
      </c>
      <c r="BH231" s="39">
        <v>367.5</v>
      </c>
      <c r="BI231" s="39">
        <v>379.8</v>
      </c>
      <c r="BJ231" s="39">
        <v>372.3</v>
      </c>
    </row>
    <row r="232" spans="1:62" ht="17.25" thickBot="1" thickTop="1">
      <c r="A232" s="48">
        <v>5</v>
      </c>
      <c r="B232" s="56">
        <f>MATCH(D232,'[1]age5f'!$B$3:$B$176,0)</f>
        <v>55</v>
      </c>
      <c r="C232" s="57" t="str">
        <f>INDEX('[1]age5f'!$D$3:$D$176,MATCH(D232,'[1]age5f'!$B$3:$B$176,0))</f>
        <v>80_</v>
      </c>
      <c r="D232" s="53" t="s">
        <v>181</v>
      </c>
      <c r="E232" s="56">
        <f>MATCH(G232,'[3]sex'!$B$3:$B$176,0)</f>
        <v>3</v>
      </c>
      <c r="F232" s="57" t="str">
        <f>INDEX('[3]sex'!$D$3:$D$176,MATCH(G232,'[3]sex'!$B$3:$B$176,0))</f>
        <v>both_s</v>
      </c>
      <c r="G232" s="40" t="s">
        <v>165</v>
      </c>
      <c r="H232" s="54">
        <f>MATCH(J232,'[5]world'!$B$3:$B$346,0)</f>
        <v>13</v>
      </c>
      <c r="I232" s="27" t="str">
        <f>INDEX('[4]world'!$D$3:$D$346,MATCH(J232,'[4]world'!$B$3:$B$346,0))</f>
        <v>DK</v>
      </c>
      <c r="J232" s="38" t="s">
        <v>131</v>
      </c>
      <c r="K232" s="39">
        <v>74.3</v>
      </c>
      <c r="L232" s="39">
        <v>76.6</v>
      </c>
      <c r="M232" s="39">
        <v>78.8</v>
      </c>
      <c r="N232" s="39">
        <v>81</v>
      </c>
      <c r="O232" s="39">
        <v>83.5</v>
      </c>
      <c r="P232" s="39">
        <v>86.4</v>
      </c>
      <c r="Q232" s="39">
        <v>88.7</v>
      </c>
      <c r="R232" s="39">
        <v>91</v>
      </c>
      <c r="S232" s="39">
        <v>94.1</v>
      </c>
      <c r="T232" s="39">
        <v>97.5</v>
      </c>
      <c r="U232" s="39">
        <v>101.2</v>
      </c>
      <c r="V232" s="39">
        <v>105.2</v>
      </c>
      <c r="W232" s="39">
        <v>109</v>
      </c>
      <c r="X232" s="39">
        <v>112.9</v>
      </c>
      <c r="Y232" s="39">
        <v>117.2</v>
      </c>
      <c r="Z232" s="39">
        <v>121.5</v>
      </c>
      <c r="AA232" s="39">
        <v>125.9</v>
      </c>
      <c r="AB232" s="39">
        <v>130.7</v>
      </c>
      <c r="AC232" s="39">
        <v>135.9</v>
      </c>
      <c r="AD232" s="39">
        <v>140.4</v>
      </c>
      <c r="AE232" s="39">
        <v>144.3</v>
      </c>
      <c r="AF232" s="39">
        <v>148.5</v>
      </c>
      <c r="AG232" s="39">
        <v>153.2</v>
      </c>
      <c r="AH232" s="39">
        <v>157.8</v>
      </c>
      <c r="AI232" s="39">
        <v>162.1</v>
      </c>
      <c r="AJ232" s="39">
        <v>166.4</v>
      </c>
      <c r="AK232" s="39">
        <v>170.8</v>
      </c>
      <c r="AL232" s="39">
        <v>175.5</v>
      </c>
      <c r="AM232" s="39">
        <v>180.3</v>
      </c>
      <c r="AN232" s="39">
        <v>185.6</v>
      </c>
      <c r="AO232" s="39">
        <v>190.4</v>
      </c>
      <c r="AP232" s="39">
        <v>194.5</v>
      </c>
      <c r="AQ232" s="39">
        <v>198.4</v>
      </c>
      <c r="AR232" s="39">
        <v>201.3</v>
      </c>
      <c r="AS232" s="39">
        <v>203.6</v>
      </c>
      <c r="AT232" s="39">
        <v>204.8</v>
      </c>
      <c r="AU232" s="39">
        <v>205.2</v>
      </c>
      <c r="AV232" s="39">
        <v>206.1</v>
      </c>
      <c r="AW232" s="39">
        <v>207.6</v>
      </c>
      <c r="AX232" s="39">
        <v>208.8</v>
      </c>
      <c r="AY232" s="39">
        <v>211.2</v>
      </c>
      <c r="AZ232" s="39">
        <v>215.1</v>
      </c>
      <c r="BA232" s="39">
        <v>216.8</v>
      </c>
      <c r="BB232" s="39">
        <v>217.7</v>
      </c>
      <c r="BC232" s="39">
        <v>219.6</v>
      </c>
      <c r="BD232" s="39">
        <v>221.8</v>
      </c>
      <c r="BE232" s="39">
        <v>223.7</v>
      </c>
      <c r="BF232" s="39">
        <v>224.8</v>
      </c>
      <c r="BG232" s="39">
        <v>225.9</v>
      </c>
      <c r="BH232" s="39">
        <v>227.2</v>
      </c>
      <c r="BI232" s="39">
        <v>228</v>
      </c>
      <c r="BJ232" s="39">
        <v>228.3</v>
      </c>
    </row>
    <row r="233" spans="1:62" ht="17.25" thickBot="1" thickTop="1">
      <c r="A233" s="48">
        <v>5</v>
      </c>
      <c r="B233" s="56">
        <f>MATCH(D233,'[1]age5f'!$B$3:$B$176,0)</f>
        <v>55</v>
      </c>
      <c r="C233" s="57" t="str">
        <f>INDEX('[1]age5f'!$D$3:$D$176,MATCH(D233,'[1]age5f'!$B$3:$B$176,0))</f>
        <v>80_</v>
      </c>
      <c r="D233" s="55" t="s">
        <v>181</v>
      </c>
      <c r="E233" s="56">
        <f>MATCH(G233,'[3]sex'!$B$3:$B$176,0)</f>
        <v>3</v>
      </c>
      <c r="F233" s="57" t="str">
        <f>INDEX('[3]sex'!$D$3:$D$176,MATCH(G233,'[3]sex'!$B$3:$B$176,0))</f>
        <v>both_s</v>
      </c>
      <c r="G233" s="40" t="s">
        <v>165</v>
      </c>
      <c r="H233" s="54">
        <f>MATCH(J233,'[5]world'!$B$3:$B$346,0)</f>
        <v>48</v>
      </c>
      <c r="I233" s="27" t="str">
        <f>INDEX('[4]world'!$D$3:$D$346,MATCH(J233,'[4]world'!$B$3:$B$346,0))</f>
        <v>Est</v>
      </c>
      <c r="J233" s="38" t="s">
        <v>132</v>
      </c>
      <c r="K233" s="39">
        <v>19.2</v>
      </c>
      <c r="L233" s="39">
        <v>19.8</v>
      </c>
      <c r="M233" s="39">
        <v>20.7</v>
      </c>
      <c r="N233" s="39">
        <v>21.9</v>
      </c>
      <c r="O233" s="39">
        <v>23</v>
      </c>
      <c r="P233" s="39">
        <v>23.9</v>
      </c>
      <c r="Q233" s="39">
        <v>24.6</v>
      </c>
      <c r="R233" s="39">
        <v>25</v>
      </c>
      <c r="S233" s="39">
        <v>25.3</v>
      </c>
      <c r="T233" s="39">
        <v>25.6</v>
      </c>
      <c r="U233" s="39">
        <v>26.1</v>
      </c>
      <c r="V233" s="39">
        <v>26.8</v>
      </c>
      <c r="W233" s="39">
        <v>27.5</v>
      </c>
      <c r="X233" s="39">
        <v>28.2</v>
      </c>
      <c r="Y233" s="39">
        <v>28.7</v>
      </c>
      <c r="Z233" s="39">
        <v>29.3</v>
      </c>
      <c r="AA233" s="39">
        <v>29.7</v>
      </c>
      <c r="AB233" s="39">
        <v>30.1</v>
      </c>
      <c r="AC233" s="39">
        <v>30.6</v>
      </c>
      <c r="AD233" s="39">
        <v>31.1</v>
      </c>
      <c r="AE233" s="39">
        <v>31.9</v>
      </c>
      <c r="AF233" s="39">
        <v>32.7</v>
      </c>
      <c r="AG233" s="39">
        <v>33.7</v>
      </c>
      <c r="AH233" s="39">
        <v>34.9</v>
      </c>
      <c r="AI233" s="39">
        <v>35.9</v>
      </c>
      <c r="AJ233" s="39">
        <v>36.4</v>
      </c>
      <c r="AK233" s="39">
        <v>37.1</v>
      </c>
      <c r="AL233" s="39">
        <v>37.9</v>
      </c>
      <c r="AM233" s="39">
        <v>38.5</v>
      </c>
      <c r="AN233" s="39">
        <v>39.2</v>
      </c>
      <c r="AO233" s="39">
        <v>40</v>
      </c>
      <c r="AP233" s="39">
        <v>40.6</v>
      </c>
      <c r="AQ233" s="39">
        <v>41</v>
      </c>
      <c r="AR233" s="39">
        <v>40.9</v>
      </c>
      <c r="AS233" s="39">
        <v>40.8</v>
      </c>
      <c r="AT233" s="39">
        <v>40.4</v>
      </c>
      <c r="AU233" s="39">
        <v>39.3</v>
      </c>
      <c r="AV233" s="39">
        <v>37.8</v>
      </c>
      <c r="AW233" s="39">
        <v>36.7</v>
      </c>
      <c r="AX233" s="39">
        <v>36.2</v>
      </c>
      <c r="AY233" s="39">
        <v>36</v>
      </c>
      <c r="AZ233" s="39">
        <v>36.4</v>
      </c>
      <c r="BA233" s="39">
        <v>37.6</v>
      </c>
      <c r="BB233" s="39">
        <v>39.3</v>
      </c>
      <c r="BC233" s="39">
        <v>41.2</v>
      </c>
      <c r="BD233" s="39">
        <v>43.1</v>
      </c>
      <c r="BE233" s="39">
        <v>45.3</v>
      </c>
      <c r="BF233" s="39">
        <v>47.9</v>
      </c>
      <c r="BG233" s="39">
        <v>50.8</v>
      </c>
      <c r="BH233" s="39">
        <v>53.4</v>
      </c>
      <c r="BI233" s="39">
        <v>55.9</v>
      </c>
      <c r="BJ233" s="39">
        <v>55.6</v>
      </c>
    </row>
    <row r="234" spans="1:62" ht="17.25" thickBot="1" thickTop="1">
      <c r="A234" s="48">
        <v>5</v>
      </c>
      <c r="B234" s="56">
        <f>MATCH(D234,'[1]age5f'!$B$3:$B$176,0)</f>
        <v>55</v>
      </c>
      <c r="C234" s="57" t="str">
        <f>INDEX('[1]age5f'!$D$3:$D$176,MATCH(D234,'[1]age5f'!$B$3:$B$176,0))</f>
        <v>80_</v>
      </c>
      <c r="D234" s="53" t="s">
        <v>181</v>
      </c>
      <c r="E234" s="56">
        <f>MATCH(G234,'[3]sex'!$B$3:$B$176,0)</f>
        <v>3</v>
      </c>
      <c r="F234" s="57" t="str">
        <f>INDEX('[3]sex'!$D$3:$D$176,MATCH(G234,'[3]sex'!$B$3:$B$176,0))</f>
        <v>both_s</v>
      </c>
      <c r="G234" s="40" t="s">
        <v>165</v>
      </c>
      <c r="H234" s="54">
        <f>MATCH(J234,'[5]world'!$B$3:$B$346,0)</f>
        <v>40</v>
      </c>
      <c r="I234" s="27" t="str">
        <f>INDEX('[4]world'!$D$3:$D$346,MATCH(J234,'[4]world'!$B$3:$B$346,0))</f>
        <v>Fin</v>
      </c>
      <c r="J234" s="38" t="s">
        <v>133</v>
      </c>
      <c r="K234" s="39">
        <v>40.6</v>
      </c>
      <c r="L234" s="39">
        <v>41.4</v>
      </c>
      <c r="M234" s="39">
        <v>41.8</v>
      </c>
      <c r="N234" s="39">
        <v>42.6</v>
      </c>
      <c r="O234" s="39">
        <v>44</v>
      </c>
      <c r="P234" s="39">
        <v>45.1</v>
      </c>
      <c r="Q234" s="39">
        <v>45.9</v>
      </c>
      <c r="R234" s="39">
        <v>47.1</v>
      </c>
      <c r="S234" s="39">
        <v>48.5</v>
      </c>
      <c r="T234" s="39">
        <v>50.1</v>
      </c>
      <c r="U234" s="39">
        <v>51.4</v>
      </c>
      <c r="V234" s="39">
        <v>53</v>
      </c>
      <c r="W234" s="39">
        <v>55</v>
      </c>
      <c r="X234" s="39">
        <v>56.9</v>
      </c>
      <c r="Y234" s="39">
        <v>59.2</v>
      </c>
      <c r="Z234" s="39">
        <v>62.2</v>
      </c>
      <c r="AA234" s="39">
        <v>65.8</v>
      </c>
      <c r="AB234" s="39">
        <v>69.5</v>
      </c>
      <c r="AC234" s="39">
        <v>74.1</v>
      </c>
      <c r="AD234" s="39">
        <v>79.3</v>
      </c>
      <c r="AE234" s="39">
        <v>84.2</v>
      </c>
      <c r="AF234" s="39">
        <v>89.1</v>
      </c>
      <c r="AG234" s="39">
        <v>94.8</v>
      </c>
      <c r="AH234" s="39">
        <v>100.3</v>
      </c>
      <c r="AI234" s="39">
        <v>105.9</v>
      </c>
      <c r="AJ234" s="39">
        <v>111.2</v>
      </c>
      <c r="AK234" s="39">
        <v>116.5</v>
      </c>
      <c r="AL234" s="39">
        <v>122.8</v>
      </c>
      <c r="AM234" s="39">
        <v>129</v>
      </c>
      <c r="AN234" s="39">
        <v>135.1</v>
      </c>
      <c r="AO234" s="39">
        <v>140.9</v>
      </c>
      <c r="AP234" s="39">
        <v>146.4</v>
      </c>
      <c r="AQ234" s="39">
        <v>151.9</v>
      </c>
      <c r="AR234" s="39">
        <v>155.9</v>
      </c>
      <c r="AS234" s="39">
        <v>159.5</v>
      </c>
      <c r="AT234" s="39">
        <v>163.1</v>
      </c>
      <c r="AU234" s="39">
        <v>165.3</v>
      </c>
      <c r="AV234" s="39">
        <v>167.4</v>
      </c>
      <c r="AW234" s="39">
        <v>170.3</v>
      </c>
      <c r="AX234" s="39">
        <v>171.5</v>
      </c>
      <c r="AY234" s="39">
        <v>174.1</v>
      </c>
      <c r="AZ234" s="39">
        <v>180.2</v>
      </c>
      <c r="BA234" s="39">
        <v>185.9</v>
      </c>
      <c r="BB234" s="39">
        <v>191.9</v>
      </c>
      <c r="BC234" s="39">
        <v>199.4</v>
      </c>
      <c r="BD234" s="39">
        <v>207.9</v>
      </c>
      <c r="BE234" s="39">
        <v>216.7</v>
      </c>
      <c r="BF234" s="39">
        <v>225</v>
      </c>
      <c r="BG234" s="39">
        <v>233.7</v>
      </c>
      <c r="BH234" s="39">
        <v>242.9</v>
      </c>
      <c r="BI234" s="39">
        <v>251.7</v>
      </c>
      <c r="BJ234" s="39">
        <v>259.6</v>
      </c>
    </row>
    <row r="235" spans="1:62" ht="17.25" thickBot="1" thickTop="1">
      <c r="A235" s="48">
        <v>5</v>
      </c>
      <c r="B235" s="56">
        <f>MATCH(D235,'[1]age5f'!$B$3:$B$176,0)</f>
        <v>55</v>
      </c>
      <c r="C235" s="57" t="str">
        <f>INDEX('[1]age5f'!$D$3:$D$176,MATCH(D235,'[1]age5f'!$B$3:$B$176,0))</f>
        <v>80_</v>
      </c>
      <c r="D235" s="55" t="s">
        <v>181</v>
      </c>
      <c r="E235" s="56">
        <f>MATCH(G235,'[3]sex'!$B$3:$B$176,0)</f>
        <v>3</v>
      </c>
      <c r="F235" s="57" t="str">
        <f>INDEX('[3]sex'!$D$3:$D$176,MATCH(G235,'[3]sex'!$B$3:$B$176,0))</f>
        <v>both_s</v>
      </c>
      <c r="G235" s="40" t="s">
        <v>165</v>
      </c>
      <c r="H235" s="54">
        <f>MATCH(J235,'[5]world'!$B$3:$B$346,0)</f>
        <v>41</v>
      </c>
      <c r="I235" s="27" t="str">
        <f>INDEX('[4]world'!$D$3:$D$346,MATCH(J235,'[4]world'!$B$3:$B$346,0))</f>
        <v>FR</v>
      </c>
      <c r="J235" s="38" t="s">
        <v>134</v>
      </c>
      <c r="K235" s="39">
        <v>913.1</v>
      </c>
      <c r="L235" s="39">
        <v>940.7</v>
      </c>
      <c r="M235" s="39">
        <v>971.1</v>
      </c>
      <c r="N235" s="39">
        <v>989.4</v>
      </c>
      <c r="O235" s="39">
        <v>1010.7</v>
      </c>
      <c r="P235" s="39">
        <v>1038.9</v>
      </c>
      <c r="Q235" s="39">
        <v>1065.5</v>
      </c>
      <c r="R235" s="39">
        <v>1093.6</v>
      </c>
      <c r="S235" s="39">
        <v>1119.3</v>
      </c>
      <c r="T235" s="39">
        <v>1144.3</v>
      </c>
      <c r="U235" s="39">
        <v>1168.2</v>
      </c>
      <c r="V235" s="39">
        <v>1190.7</v>
      </c>
      <c r="W235" s="39">
        <v>1215</v>
      </c>
      <c r="X235" s="39">
        <v>1241.4</v>
      </c>
      <c r="Y235" s="39">
        <v>1270.1</v>
      </c>
      <c r="Z235" s="39">
        <v>1294.4</v>
      </c>
      <c r="AA235" s="39">
        <v>1324.5</v>
      </c>
      <c r="AB235" s="39">
        <v>1370.9</v>
      </c>
      <c r="AC235" s="39">
        <v>1418.3</v>
      </c>
      <c r="AD235" s="39">
        <v>1467.7</v>
      </c>
      <c r="AE235" s="39">
        <v>1521.7</v>
      </c>
      <c r="AF235" s="39">
        <v>1579</v>
      </c>
      <c r="AG235" s="39">
        <v>1643.1</v>
      </c>
      <c r="AH235" s="39">
        <v>1701.4</v>
      </c>
      <c r="AI235" s="39">
        <v>1755.5</v>
      </c>
      <c r="AJ235" s="39">
        <v>1810.4</v>
      </c>
      <c r="AK235" s="39">
        <v>1862.9</v>
      </c>
      <c r="AL235" s="39">
        <v>1920.6</v>
      </c>
      <c r="AM235" s="39">
        <v>1986.8</v>
      </c>
      <c r="AN235" s="39">
        <v>2053.5</v>
      </c>
      <c r="AO235" s="39">
        <v>2117.7</v>
      </c>
      <c r="AP235" s="39">
        <v>2178</v>
      </c>
      <c r="AQ235" s="39">
        <v>2243</v>
      </c>
      <c r="AR235" s="39">
        <v>2311.9</v>
      </c>
      <c r="AS235" s="39">
        <v>2376.3</v>
      </c>
      <c r="AT235" s="39">
        <v>2385.8</v>
      </c>
      <c r="AU235" s="39">
        <v>2316.9</v>
      </c>
      <c r="AV235" s="39">
        <v>2235.8</v>
      </c>
      <c r="AW235" s="39">
        <v>2175.6</v>
      </c>
      <c r="AX235" s="39">
        <v>2143.8</v>
      </c>
      <c r="AY235" s="39">
        <v>2205.5</v>
      </c>
      <c r="AZ235" s="39">
        <v>2342.4</v>
      </c>
      <c r="BA235" s="39">
        <v>2468.7</v>
      </c>
      <c r="BB235" s="39">
        <v>2579.3</v>
      </c>
      <c r="BC235" s="39">
        <v>2695.8</v>
      </c>
      <c r="BD235" s="39">
        <v>2822.3</v>
      </c>
      <c r="BE235" s="39">
        <v>2943.4</v>
      </c>
      <c r="BF235" s="39">
        <v>3057.6</v>
      </c>
      <c r="BG235" s="39">
        <v>3166.8</v>
      </c>
      <c r="BH235" s="39">
        <v>3274</v>
      </c>
      <c r="BI235" s="39">
        <v>3388</v>
      </c>
      <c r="BJ235" s="39">
        <v>3511.1</v>
      </c>
    </row>
    <row r="236" spans="1:62" ht="17.25" thickBot="1" thickTop="1">
      <c r="A236" s="48">
        <v>5</v>
      </c>
      <c r="B236" s="56">
        <f>MATCH(D236,'[1]age5f'!$B$3:$B$176,0)</f>
        <v>55</v>
      </c>
      <c r="C236" s="57" t="str">
        <f>INDEX('[1]age5f'!$D$3:$D$176,MATCH(D236,'[1]age5f'!$B$3:$B$176,0))</f>
        <v>80_</v>
      </c>
      <c r="D236" s="53" t="s">
        <v>181</v>
      </c>
      <c r="E236" s="56">
        <f>MATCH(G236,'[3]sex'!$B$3:$B$176,0)</f>
        <v>3</v>
      </c>
      <c r="F236" s="57" t="str">
        <f>INDEX('[3]sex'!$D$3:$D$176,MATCH(G236,'[3]sex'!$B$3:$B$176,0))</f>
        <v>both_s</v>
      </c>
      <c r="G236" s="40" t="s">
        <v>165</v>
      </c>
      <c r="H236" s="54">
        <f>MATCH(J236,'[5]world'!$B$3:$B$346,0)</f>
        <v>10</v>
      </c>
      <c r="I236" s="27" t="str">
        <f>INDEX('[4]world'!$D$3:$D$346,MATCH(J236,'[4]world'!$B$3:$B$346,0))</f>
        <v>GER</v>
      </c>
      <c r="J236" s="38" t="s">
        <v>135</v>
      </c>
      <c r="K236" s="39">
        <v>1114.1</v>
      </c>
      <c r="L236" s="39">
        <v>1158.7</v>
      </c>
      <c r="M236" s="39">
        <v>1234.2</v>
      </c>
      <c r="N236" s="39">
        <v>1263</v>
      </c>
      <c r="O236" s="39">
        <v>1299.1</v>
      </c>
      <c r="P236" s="39">
        <v>1342.8</v>
      </c>
      <c r="Q236" s="39">
        <v>1382.2</v>
      </c>
      <c r="R236" s="39">
        <v>1423.7</v>
      </c>
      <c r="S236" s="39">
        <v>1457.7</v>
      </c>
      <c r="T236" s="39">
        <v>1485.7</v>
      </c>
      <c r="U236" s="39">
        <v>1519.5</v>
      </c>
      <c r="V236" s="39">
        <v>1555.8</v>
      </c>
      <c r="W236" s="39">
        <v>1592.5</v>
      </c>
      <c r="X236" s="39">
        <v>1631.1</v>
      </c>
      <c r="Y236" s="39">
        <v>1675.1</v>
      </c>
      <c r="Z236" s="39">
        <v>1716.4</v>
      </c>
      <c r="AA236" s="39">
        <v>1762.2</v>
      </c>
      <c r="AB236" s="39">
        <v>1824.3</v>
      </c>
      <c r="AC236" s="39">
        <v>1895.1</v>
      </c>
      <c r="AD236" s="39">
        <v>1970</v>
      </c>
      <c r="AE236" s="39">
        <v>2050.5</v>
      </c>
      <c r="AF236" s="39">
        <v>2136.6</v>
      </c>
      <c r="AG236" s="39">
        <v>2228.7</v>
      </c>
      <c r="AH236" s="39">
        <v>2316.8</v>
      </c>
      <c r="AI236" s="39">
        <v>2407.2</v>
      </c>
      <c r="AJ236" s="39">
        <v>2499.6</v>
      </c>
      <c r="AK236" s="39">
        <v>2585.6</v>
      </c>
      <c r="AL236" s="39">
        <v>2680.4</v>
      </c>
      <c r="AM236" s="39">
        <v>2783.3</v>
      </c>
      <c r="AN236" s="39">
        <v>2884.2</v>
      </c>
      <c r="AO236" s="39">
        <v>2972.9</v>
      </c>
      <c r="AP236" s="39">
        <v>3046.4</v>
      </c>
      <c r="AQ236" s="39">
        <v>3130.9</v>
      </c>
      <c r="AR236" s="39">
        <v>3222</v>
      </c>
      <c r="AS236" s="39">
        <v>3297.8</v>
      </c>
      <c r="AT236" s="39">
        <v>3313.6</v>
      </c>
      <c r="AU236" s="39">
        <v>3229.8</v>
      </c>
      <c r="AV236" s="39">
        <v>3096.8</v>
      </c>
      <c r="AW236" s="39">
        <v>2968.6</v>
      </c>
      <c r="AX236" s="39">
        <v>2921.9</v>
      </c>
      <c r="AY236" s="39">
        <v>3010.7</v>
      </c>
      <c r="AZ236" s="39">
        <v>3165.7</v>
      </c>
      <c r="BA236" s="39">
        <v>3304.4</v>
      </c>
      <c r="BB236" s="39">
        <v>3406.2</v>
      </c>
      <c r="BC236" s="39">
        <v>3502.7</v>
      </c>
      <c r="BD236" s="39">
        <v>3618.9</v>
      </c>
      <c r="BE236" s="39">
        <v>3742.8</v>
      </c>
      <c r="BF236" s="39">
        <v>3866</v>
      </c>
      <c r="BG236" s="39">
        <v>3994.1</v>
      </c>
      <c r="BH236" s="39">
        <v>4120.9</v>
      </c>
      <c r="BI236" s="39">
        <v>4243.7</v>
      </c>
      <c r="BJ236" s="39">
        <v>4345</v>
      </c>
    </row>
    <row r="237" spans="1:62" ht="17.25" thickBot="1" thickTop="1">
      <c r="A237" s="48">
        <v>5</v>
      </c>
      <c r="B237" s="56">
        <f>MATCH(D237,'[1]age5f'!$B$3:$B$176,0)</f>
        <v>55</v>
      </c>
      <c r="C237" s="57" t="str">
        <f>INDEX('[1]age5f'!$D$3:$D$176,MATCH(D237,'[1]age5f'!$B$3:$B$176,0))</f>
        <v>80_</v>
      </c>
      <c r="D237" s="55" t="s">
        <v>181</v>
      </c>
      <c r="E237" s="56">
        <f>MATCH(G237,'[3]sex'!$B$3:$B$176,0)</f>
        <v>3</v>
      </c>
      <c r="F237" s="57" t="str">
        <f>INDEX('[3]sex'!$D$3:$D$176,MATCH(G237,'[3]sex'!$B$3:$B$176,0))</f>
        <v>both_s</v>
      </c>
      <c r="G237" s="40" t="s">
        <v>165</v>
      </c>
      <c r="H237" s="54">
        <f>MATCH(J237,'[5]world'!$B$3:$B$346,0)</f>
        <v>12</v>
      </c>
      <c r="I237" s="27" t="str">
        <f>INDEX('[4]world'!$D$3:$D$346,MATCH(J237,'[4]world'!$B$3:$B$346,0))</f>
        <v>GR</v>
      </c>
      <c r="J237" s="38" t="s">
        <v>136</v>
      </c>
      <c r="K237" s="39">
        <v>108.2</v>
      </c>
      <c r="L237" s="39">
        <v>123.9</v>
      </c>
      <c r="M237" s="39">
        <v>129.4</v>
      </c>
      <c r="N237" s="39">
        <v>131.3</v>
      </c>
      <c r="O237" s="39">
        <v>131.9</v>
      </c>
      <c r="P237" s="39">
        <v>133.3</v>
      </c>
      <c r="Q237" s="39">
        <v>136.2</v>
      </c>
      <c r="R237" s="39">
        <v>135.4</v>
      </c>
      <c r="S237" s="39">
        <v>136.8</v>
      </c>
      <c r="T237" s="39">
        <v>151.5</v>
      </c>
      <c r="U237" s="39">
        <v>175.9</v>
      </c>
      <c r="V237" s="39">
        <v>179.6</v>
      </c>
      <c r="W237" s="39">
        <v>182.1</v>
      </c>
      <c r="X237" s="39">
        <v>183.6</v>
      </c>
      <c r="Y237" s="39">
        <v>185.5</v>
      </c>
      <c r="Z237" s="39">
        <v>188.6</v>
      </c>
      <c r="AA237" s="39">
        <v>192.9</v>
      </c>
      <c r="AB237" s="39">
        <v>196.9</v>
      </c>
      <c r="AC237" s="39">
        <v>204</v>
      </c>
      <c r="AD237" s="39">
        <v>214</v>
      </c>
      <c r="AE237" s="39">
        <v>221.3</v>
      </c>
      <c r="AF237" s="39">
        <v>228.9</v>
      </c>
      <c r="AG237" s="39">
        <v>238.3</v>
      </c>
      <c r="AH237" s="39">
        <v>249.8</v>
      </c>
      <c r="AI237" s="39">
        <v>259.6</v>
      </c>
      <c r="AJ237" s="39">
        <v>268.4</v>
      </c>
      <c r="AK237" s="39">
        <v>275.3</v>
      </c>
      <c r="AL237" s="39">
        <v>282.2</v>
      </c>
      <c r="AM237" s="39">
        <v>289.5</v>
      </c>
      <c r="AN237" s="39">
        <v>296.3</v>
      </c>
      <c r="AO237" s="39">
        <v>308.5</v>
      </c>
      <c r="AP237" s="39">
        <v>319.7</v>
      </c>
      <c r="AQ237" s="39">
        <v>323.5</v>
      </c>
      <c r="AR237" s="39">
        <v>326</v>
      </c>
      <c r="AS237" s="39">
        <v>327.4</v>
      </c>
      <c r="AT237" s="39">
        <v>329.6</v>
      </c>
      <c r="AU237" s="39">
        <v>331.5</v>
      </c>
      <c r="AV237" s="39">
        <v>333.5</v>
      </c>
      <c r="AW237" s="39">
        <v>335.5</v>
      </c>
      <c r="AX237" s="39">
        <v>337.1</v>
      </c>
      <c r="AY237" s="39">
        <v>338.5</v>
      </c>
      <c r="AZ237" s="39">
        <v>340.3</v>
      </c>
      <c r="BA237" s="39">
        <v>348.8</v>
      </c>
      <c r="BB237" s="39">
        <v>358.7</v>
      </c>
      <c r="BC237" s="39">
        <v>368.9</v>
      </c>
      <c r="BD237" s="39">
        <v>389.2</v>
      </c>
      <c r="BE237" s="39">
        <v>418.2</v>
      </c>
      <c r="BF237" s="39">
        <v>446.4</v>
      </c>
      <c r="BG237" s="39">
        <v>474.9</v>
      </c>
      <c r="BH237" s="39">
        <v>506.9</v>
      </c>
      <c r="BI237" s="39">
        <v>545.5</v>
      </c>
      <c r="BJ237" s="39">
        <v>546.9</v>
      </c>
    </row>
    <row r="238" spans="1:62" ht="17.25" thickBot="1" thickTop="1">
      <c r="A238" s="48">
        <v>5</v>
      </c>
      <c r="B238" s="56">
        <f>MATCH(D238,'[1]age5f'!$B$3:$B$176,0)</f>
        <v>55</v>
      </c>
      <c r="C238" s="57" t="str">
        <f>INDEX('[1]age5f'!$D$3:$D$176,MATCH(D238,'[1]age5f'!$B$3:$B$176,0))</f>
        <v>80_</v>
      </c>
      <c r="D238" s="53" t="s">
        <v>181</v>
      </c>
      <c r="E238" s="56">
        <f>MATCH(G238,'[3]sex'!$B$3:$B$176,0)</f>
        <v>3</v>
      </c>
      <c r="F238" s="57" t="str">
        <f>INDEX('[3]sex'!$D$3:$D$176,MATCH(G238,'[3]sex'!$B$3:$B$176,0))</f>
        <v>both_s</v>
      </c>
      <c r="G238" s="40" t="s">
        <v>165</v>
      </c>
      <c r="H238" s="54">
        <f>MATCH(J238,'[5]world'!$B$3:$B$346,0)</f>
        <v>9</v>
      </c>
      <c r="I238" s="27" t="str">
        <f>INDEX('[4]world'!$D$3:$D$346,MATCH(J238,'[4]world'!$B$3:$B$346,0))</f>
        <v>HUN</v>
      </c>
      <c r="J238" s="38" t="s">
        <v>137</v>
      </c>
      <c r="K238" s="39">
        <v>111.4</v>
      </c>
      <c r="L238" s="39">
        <v>116</v>
      </c>
      <c r="M238" s="39">
        <v>119.7</v>
      </c>
      <c r="N238" s="39">
        <v>124.2</v>
      </c>
      <c r="O238" s="39">
        <v>130.3</v>
      </c>
      <c r="P238" s="39">
        <v>134.9</v>
      </c>
      <c r="Q238" s="39">
        <v>139.7</v>
      </c>
      <c r="R238" s="39">
        <v>144.7</v>
      </c>
      <c r="S238" s="39">
        <v>148.9</v>
      </c>
      <c r="T238" s="39">
        <v>152.8</v>
      </c>
      <c r="U238" s="39">
        <v>154.8</v>
      </c>
      <c r="V238" s="39">
        <v>156.6</v>
      </c>
      <c r="W238" s="39">
        <v>160.7</v>
      </c>
      <c r="X238" s="39">
        <v>166.2</v>
      </c>
      <c r="Y238" s="39">
        <v>171.9</v>
      </c>
      <c r="Z238" s="39">
        <v>177.5</v>
      </c>
      <c r="AA238" s="39">
        <v>183.3</v>
      </c>
      <c r="AB238" s="39">
        <v>189.9</v>
      </c>
      <c r="AC238" s="39">
        <v>196.5</v>
      </c>
      <c r="AD238" s="39">
        <v>205.2</v>
      </c>
      <c r="AE238" s="39">
        <v>214.4</v>
      </c>
      <c r="AF238" s="39">
        <v>220.6</v>
      </c>
      <c r="AG238" s="39">
        <v>226.5</v>
      </c>
      <c r="AH238" s="39">
        <v>231.5</v>
      </c>
      <c r="AI238" s="39">
        <v>235.5</v>
      </c>
      <c r="AJ238" s="39">
        <v>238.8</v>
      </c>
      <c r="AK238" s="39">
        <v>242.8</v>
      </c>
      <c r="AL238" s="39">
        <v>249.2</v>
      </c>
      <c r="AM238" s="39">
        <v>257.8</v>
      </c>
      <c r="AN238" s="39">
        <v>261.3</v>
      </c>
      <c r="AO238" s="39">
        <v>264.1</v>
      </c>
      <c r="AP238" s="39">
        <v>272.3</v>
      </c>
      <c r="AQ238" s="39">
        <v>281.3</v>
      </c>
      <c r="AR238" s="39">
        <v>290.2</v>
      </c>
      <c r="AS238" s="39">
        <v>298.1</v>
      </c>
      <c r="AT238" s="39">
        <v>298.1</v>
      </c>
      <c r="AU238" s="39">
        <v>285.8</v>
      </c>
      <c r="AV238" s="39">
        <v>270.9</v>
      </c>
      <c r="AW238" s="39">
        <v>257.8</v>
      </c>
      <c r="AX238" s="39">
        <v>255.8</v>
      </c>
      <c r="AY238" s="39">
        <v>269.1</v>
      </c>
      <c r="AZ238" s="39">
        <v>286.8</v>
      </c>
      <c r="BA238" s="39">
        <v>304.3</v>
      </c>
      <c r="BB238" s="39">
        <v>320</v>
      </c>
      <c r="BC238" s="39">
        <v>332.5</v>
      </c>
      <c r="BD238" s="39">
        <v>344.2</v>
      </c>
      <c r="BE238" s="39">
        <v>357</v>
      </c>
      <c r="BF238" s="39">
        <v>367.8</v>
      </c>
      <c r="BG238" s="39">
        <v>378.1</v>
      </c>
      <c r="BH238" s="39">
        <v>388.9</v>
      </c>
      <c r="BI238" s="39">
        <v>399.7</v>
      </c>
      <c r="BJ238" s="39">
        <v>408.9</v>
      </c>
    </row>
    <row r="239" spans="1:62" ht="17.25" thickBot="1" thickTop="1">
      <c r="A239" s="48">
        <v>5</v>
      </c>
      <c r="B239" s="56">
        <f>MATCH(D239,'[1]age5f'!$B$3:$B$176,0)</f>
        <v>55</v>
      </c>
      <c r="C239" s="57" t="str">
        <f>INDEX('[1]age5f'!$D$3:$D$176,MATCH(D239,'[1]age5f'!$B$3:$B$176,0))</f>
        <v>80_</v>
      </c>
      <c r="D239" s="55" t="s">
        <v>181</v>
      </c>
      <c r="E239" s="56">
        <f>MATCH(G239,'[3]sex'!$B$3:$B$176,0)</f>
        <v>3</v>
      </c>
      <c r="F239" s="57" t="str">
        <f>INDEX('[3]sex'!$D$3:$D$176,MATCH(G239,'[3]sex'!$B$3:$B$176,0))</f>
        <v>both_s</v>
      </c>
      <c r="G239" s="40" t="s">
        <v>165</v>
      </c>
      <c r="H239" s="54">
        <f>MATCH(J239,'[5]world'!$B$3:$B$346,0)</f>
        <v>62</v>
      </c>
      <c r="I239" s="27" t="str">
        <f>INDEX('[4]world'!$D$3:$D$346,MATCH(J239,'[4]world'!$B$3:$B$346,0))</f>
        <v>ISL</v>
      </c>
      <c r="J239" s="38" t="s">
        <v>138</v>
      </c>
      <c r="K239" s="39">
        <v>2.5</v>
      </c>
      <c r="L239" s="39">
        <v>2.5</v>
      </c>
      <c r="M239" s="39">
        <v>2.5</v>
      </c>
      <c r="N239" s="39">
        <v>2.5</v>
      </c>
      <c r="O239" s="39">
        <v>2.5</v>
      </c>
      <c r="P239" s="39">
        <v>2.6</v>
      </c>
      <c r="Q239" s="39">
        <v>2.8</v>
      </c>
      <c r="R239" s="39">
        <v>2.8</v>
      </c>
      <c r="S239" s="39">
        <v>2.9</v>
      </c>
      <c r="T239" s="39">
        <v>3</v>
      </c>
      <c r="U239" s="39">
        <v>3.1</v>
      </c>
      <c r="V239" s="39">
        <v>3.2</v>
      </c>
      <c r="W239" s="39">
        <v>3.4</v>
      </c>
      <c r="X239" s="39">
        <v>3.6</v>
      </c>
      <c r="Y239" s="39">
        <v>3.8</v>
      </c>
      <c r="Z239" s="39">
        <v>4</v>
      </c>
      <c r="AA239" s="39">
        <v>4.3</v>
      </c>
      <c r="AB239" s="39">
        <v>4.5</v>
      </c>
      <c r="AC239" s="39">
        <v>4.8</v>
      </c>
      <c r="AD239" s="39">
        <v>4.9</v>
      </c>
      <c r="AE239" s="39">
        <v>5.1</v>
      </c>
      <c r="AF239" s="39">
        <v>5.2</v>
      </c>
      <c r="AG239" s="39">
        <v>5.3</v>
      </c>
      <c r="AH239" s="39">
        <v>5.5</v>
      </c>
      <c r="AI239" s="39">
        <v>5.7</v>
      </c>
      <c r="AJ239" s="39">
        <v>5.8</v>
      </c>
      <c r="AK239" s="39">
        <v>6</v>
      </c>
      <c r="AL239" s="39">
        <v>6.1</v>
      </c>
      <c r="AM239" s="39">
        <v>6.2</v>
      </c>
      <c r="AN239" s="39">
        <v>6.3</v>
      </c>
      <c r="AO239" s="39">
        <v>6.4</v>
      </c>
      <c r="AP239" s="39">
        <v>6.5</v>
      </c>
      <c r="AQ239" s="39">
        <v>6.6</v>
      </c>
      <c r="AR239" s="39">
        <v>6.7</v>
      </c>
      <c r="AS239" s="39">
        <v>6.9</v>
      </c>
      <c r="AT239" s="39">
        <v>7</v>
      </c>
      <c r="AU239" s="39">
        <v>7.1</v>
      </c>
      <c r="AV239" s="39">
        <v>7.1</v>
      </c>
      <c r="AW239" s="39">
        <v>7.3</v>
      </c>
      <c r="AX239" s="39">
        <v>7.3</v>
      </c>
      <c r="AY239" s="39">
        <v>7.6</v>
      </c>
      <c r="AZ239" s="39">
        <v>7.9</v>
      </c>
      <c r="BA239" s="39">
        <v>8.2</v>
      </c>
      <c r="BB239" s="39">
        <v>8.5</v>
      </c>
      <c r="BC239" s="39">
        <v>8.9</v>
      </c>
      <c r="BD239" s="39">
        <v>9.1</v>
      </c>
      <c r="BE239" s="39">
        <v>9.3</v>
      </c>
      <c r="BF239" s="39">
        <v>9.7</v>
      </c>
      <c r="BG239" s="39">
        <v>10</v>
      </c>
      <c r="BH239" s="39">
        <v>10.4</v>
      </c>
      <c r="BI239" s="39">
        <v>10.7</v>
      </c>
      <c r="BJ239" s="39">
        <v>10.5</v>
      </c>
    </row>
    <row r="240" spans="1:62" ht="17.25" thickBot="1" thickTop="1">
      <c r="A240" s="48">
        <v>5</v>
      </c>
      <c r="B240" s="56">
        <f>MATCH(D240,'[1]age5f'!$B$3:$B$176,0)</f>
        <v>55</v>
      </c>
      <c r="C240" s="57" t="str">
        <f>INDEX('[1]age5f'!$D$3:$D$176,MATCH(D240,'[1]age5f'!$B$3:$B$176,0))</f>
        <v>80_</v>
      </c>
      <c r="D240" s="53" t="s">
        <v>181</v>
      </c>
      <c r="E240" s="56">
        <f>MATCH(G240,'[3]sex'!$B$3:$B$176,0)</f>
        <v>3</v>
      </c>
      <c r="F240" s="57" t="str">
        <f>INDEX('[3]sex'!$D$3:$D$176,MATCH(G240,'[3]sex'!$B$3:$B$176,0))</f>
        <v>both_s</v>
      </c>
      <c r="G240" s="40" t="s">
        <v>165</v>
      </c>
      <c r="H240" s="54">
        <f>MATCH(J240,'[5]world'!$B$3:$B$346,0)</f>
        <v>14</v>
      </c>
      <c r="I240" s="27" t="str">
        <f>INDEX('[4]world'!$D$3:$D$346,MATCH(J240,'[4]world'!$B$3:$B$346,0))</f>
        <v>IR</v>
      </c>
      <c r="J240" s="38" t="s">
        <v>139</v>
      </c>
      <c r="K240" s="39">
        <v>54.9</v>
      </c>
      <c r="L240" s="39">
        <v>55.9</v>
      </c>
      <c r="M240" s="39">
        <v>56.1</v>
      </c>
      <c r="N240" s="39">
        <v>56.5</v>
      </c>
      <c r="O240" s="39">
        <v>56.6</v>
      </c>
      <c r="P240" s="39">
        <v>56.4</v>
      </c>
      <c r="Q240" s="39">
        <v>56.4</v>
      </c>
      <c r="R240" s="39">
        <v>56.8</v>
      </c>
      <c r="S240" s="39">
        <v>57</v>
      </c>
      <c r="T240" s="39">
        <v>57.1</v>
      </c>
      <c r="U240" s="39">
        <v>57.5</v>
      </c>
      <c r="V240" s="39">
        <v>57.9</v>
      </c>
      <c r="W240" s="39">
        <v>58.3</v>
      </c>
      <c r="X240" s="39">
        <v>58.9</v>
      </c>
      <c r="Y240" s="39">
        <v>59.3</v>
      </c>
      <c r="Z240" s="39">
        <v>59.5</v>
      </c>
      <c r="AA240" s="39">
        <v>59.8</v>
      </c>
      <c r="AB240" s="39">
        <v>60</v>
      </c>
      <c r="AC240" s="39">
        <v>60.3</v>
      </c>
      <c r="AD240" s="39">
        <v>61</v>
      </c>
      <c r="AE240" s="39">
        <v>62.2</v>
      </c>
      <c r="AF240" s="39">
        <v>63.2</v>
      </c>
      <c r="AG240" s="39">
        <v>63.5</v>
      </c>
      <c r="AH240" s="39">
        <v>63.6</v>
      </c>
      <c r="AI240" s="39">
        <v>65.3</v>
      </c>
      <c r="AJ240" s="39">
        <v>68.8</v>
      </c>
      <c r="AK240" s="39">
        <v>70.2</v>
      </c>
      <c r="AL240" s="39">
        <v>70.2</v>
      </c>
      <c r="AM240" s="39">
        <v>71.8</v>
      </c>
      <c r="AN240" s="39">
        <v>73.8</v>
      </c>
      <c r="AO240" s="39">
        <v>76.4</v>
      </c>
      <c r="AP240" s="39">
        <v>79.5</v>
      </c>
      <c r="AQ240" s="39">
        <v>82.5</v>
      </c>
      <c r="AR240" s="39">
        <v>84.9</v>
      </c>
      <c r="AS240" s="39">
        <v>87.1</v>
      </c>
      <c r="AT240" s="39">
        <v>89.2</v>
      </c>
      <c r="AU240" s="39">
        <v>90.8</v>
      </c>
      <c r="AV240" s="39">
        <v>91.7</v>
      </c>
      <c r="AW240" s="39">
        <v>92.3</v>
      </c>
      <c r="AX240" s="39">
        <v>93.7</v>
      </c>
      <c r="AY240" s="39">
        <v>96</v>
      </c>
      <c r="AZ240" s="39">
        <v>98.6</v>
      </c>
      <c r="BA240" s="39">
        <v>101.4</v>
      </c>
      <c r="BB240" s="39">
        <v>104.3</v>
      </c>
      <c r="BC240" s="39">
        <v>107.3</v>
      </c>
      <c r="BD240" s="39">
        <v>110</v>
      </c>
      <c r="BE240" s="39">
        <v>113</v>
      </c>
      <c r="BF240" s="39">
        <v>116.3</v>
      </c>
      <c r="BG240" s="39">
        <v>119.1</v>
      </c>
      <c r="BH240" s="39">
        <v>122.2</v>
      </c>
      <c r="BI240" s="39">
        <v>125.7</v>
      </c>
      <c r="BJ240" s="39">
        <v>125.4</v>
      </c>
    </row>
    <row r="241" spans="1:62" ht="17.25" thickBot="1" thickTop="1">
      <c r="A241" s="48">
        <v>5</v>
      </c>
      <c r="B241" s="56">
        <f>MATCH(D241,'[1]age5f'!$B$3:$B$176,0)</f>
        <v>55</v>
      </c>
      <c r="C241" s="57" t="str">
        <f>INDEX('[1]age5f'!$D$3:$D$176,MATCH(D241,'[1]age5f'!$B$3:$B$176,0))</f>
        <v>80_</v>
      </c>
      <c r="D241" s="55" t="s">
        <v>181</v>
      </c>
      <c r="E241" s="56">
        <f>MATCH(G241,'[3]sex'!$B$3:$B$176,0)</f>
        <v>3</v>
      </c>
      <c r="F241" s="57" t="str">
        <f>INDEX('[3]sex'!$D$3:$D$176,MATCH(G241,'[3]sex'!$B$3:$B$176,0))</f>
        <v>both_s</v>
      </c>
      <c r="G241" s="40" t="s">
        <v>165</v>
      </c>
      <c r="H241" s="54">
        <f>MATCH(J241,'[5]world'!$B$3:$B$346,0)</f>
        <v>188</v>
      </c>
      <c r="I241" s="27" t="str">
        <f>INDEX('[4]world'!$D$3:$D$346,MATCH(J241,'[4]world'!$B$3:$B$346,0))</f>
        <v>Isr</v>
      </c>
      <c r="J241" s="38" t="s">
        <v>140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22.8</v>
      </c>
      <c r="T241" s="39">
        <v>24.5</v>
      </c>
      <c r="U241" s="39">
        <v>25.9</v>
      </c>
      <c r="V241" s="39">
        <v>27.4</v>
      </c>
      <c r="W241" s="39">
        <v>30.4</v>
      </c>
      <c r="X241" s="39">
        <v>31.2</v>
      </c>
      <c r="Y241" s="39">
        <v>32.5</v>
      </c>
      <c r="Z241" s="39">
        <v>33.9</v>
      </c>
      <c r="AA241" s="39">
        <v>35.5</v>
      </c>
      <c r="AB241" s="39">
        <v>37</v>
      </c>
      <c r="AC241" s="39">
        <v>39.3</v>
      </c>
      <c r="AD241" s="39">
        <v>42</v>
      </c>
      <c r="AE241" s="39">
        <v>45.9</v>
      </c>
      <c r="AF241" s="39">
        <v>49.4</v>
      </c>
      <c r="AG241" s="39">
        <v>51.1</v>
      </c>
      <c r="AH241" s="39">
        <v>53.5</v>
      </c>
      <c r="AI241" s="39">
        <v>59</v>
      </c>
      <c r="AJ241" s="39">
        <v>62.2</v>
      </c>
      <c r="AK241" s="39">
        <v>65.4</v>
      </c>
      <c r="AL241" s="39">
        <v>68.5</v>
      </c>
      <c r="AM241" s="39">
        <v>72.5</v>
      </c>
      <c r="AN241" s="39">
        <v>76.9</v>
      </c>
      <c r="AO241" s="39">
        <v>83.9</v>
      </c>
      <c r="AP241" s="39">
        <v>93.9</v>
      </c>
      <c r="AQ241" s="39">
        <v>101.3</v>
      </c>
      <c r="AR241" s="39">
        <v>108.1</v>
      </c>
      <c r="AS241" s="39">
        <v>114.9</v>
      </c>
      <c r="AT241" s="39">
        <v>120</v>
      </c>
      <c r="AU241" s="39">
        <v>127.1</v>
      </c>
      <c r="AV241" s="39">
        <v>127.5</v>
      </c>
      <c r="AW241" s="39">
        <v>127.7</v>
      </c>
      <c r="AX241" s="39">
        <v>129.9</v>
      </c>
      <c r="AY241" s="39">
        <v>135.3</v>
      </c>
      <c r="AZ241" s="39">
        <v>141.7</v>
      </c>
      <c r="BA241" s="39">
        <v>148.6</v>
      </c>
      <c r="BB241" s="39">
        <v>156.7</v>
      </c>
      <c r="BC241" s="39">
        <v>165.2</v>
      </c>
      <c r="BD241" s="39">
        <v>173.6</v>
      </c>
      <c r="BE241" s="39">
        <v>181</v>
      </c>
      <c r="BF241" s="39">
        <v>187.1</v>
      </c>
      <c r="BG241" s="39">
        <v>192.9</v>
      </c>
      <c r="BH241" s="39">
        <v>204.6</v>
      </c>
      <c r="BI241" s="39">
        <v>212</v>
      </c>
      <c r="BJ241" s="39">
        <v>214.9</v>
      </c>
    </row>
    <row r="242" spans="1:62" ht="17.25" thickBot="1" thickTop="1">
      <c r="A242" s="48">
        <v>5</v>
      </c>
      <c r="B242" s="56">
        <f>MATCH(D242,'[1]age5f'!$B$3:$B$176,0)</f>
        <v>55</v>
      </c>
      <c r="C242" s="57" t="str">
        <f>INDEX('[1]age5f'!$D$3:$D$176,MATCH(D242,'[1]age5f'!$B$3:$B$176,0))</f>
        <v>80_</v>
      </c>
      <c r="D242" s="53" t="s">
        <v>181</v>
      </c>
      <c r="E242" s="56">
        <f>MATCH(G242,'[3]sex'!$B$3:$B$176,0)</f>
        <v>3</v>
      </c>
      <c r="F242" s="57" t="str">
        <f>INDEX('[3]sex'!$D$3:$D$176,MATCH(G242,'[3]sex'!$B$3:$B$176,0))</f>
        <v>both_s</v>
      </c>
      <c r="G242" s="40" t="s">
        <v>165</v>
      </c>
      <c r="H242" s="54">
        <f>MATCH(J242,'[5]world'!$B$3:$B$346,0)</f>
        <v>16</v>
      </c>
      <c r="I242" s="27" t="str">
        <f>INDEX('[4]world'!$D$3:$D$346,MATCH(J242,'[4]world'!$B$3:$B$346,0))</f>
        <v>IT</v>
      </c>
      <c r="J242" s="38" t="s">
        <v>141</v>
      </c>
      <c r="K242" s="39">
        <v>684</v>
      </c>
      <c r="L242" s="39">
        <v>713.9</v>
      </c>
      <c r="M242" s="39">
        <v>744.3</v>
      </c>
      <c r="N242" s="39">
        <v>763.4</v>
      </c>
      <c r="O242" s="39">
        <v>790.3</v>
      </c>
      <c r="P242" s="39">
        <v>819.9</v>
      </c>
      <c r="Q242" s="39">
        <v>843.9</v>
      </c>
      <c r="R242" s="39">
        <v>871.3</v>
      </c>
      <c r="S242" s="39">
        <v>896.4</v>
      </c>
      <c r="T242" s="39">
        <v>923.9</v>
      </c>
      <c r="U242" s="39">
        <v>954.3</v>
      </c>
      <c r="V242" s="39">
        <v>981.8</v>
      </c>
      <c r="W242" s="39">
        <v>1011.5</v>
      </c>
      <c r="X242" s="39">
        <v>1035.1</v>
      </c>
      <c r="Y242" s="39">
        <v>1053.5</v>
      </c>
      <c r="Z242" s="39">
        <v>1068.9</v>
      </c>
      <c r="AA242" s="39">
        <v>1084.4</v>
      </c>
      <c r="AB242" s="39">
        <v>1107</v>
      </c>
      <c r="AC242" s="39">
        <v>1134.4</v>
      </c>
      <c r="AD242" s="39">
        <v>1164.7</v>
      </c>
      <c r="AE242" s="39">
        <v>1198.6</v>
      </c>
      <c r="AF242" s="39">
        <v>1234.3</v>
      </c>
      <c r="AG242" s="39">
        <v>1278.5</v>
      </c>
      <c r="AH242" s="39">
        <v>1320.6</v>
      </c>
      <c r="AI242" s="39">
        <v>1366.7</v>
      </c>
      <c r="AJ242" s="39">
        <v>1426</v>
      </c>
      <c r="AK242" s="39">
        <v>1488</v>
      </c>
      <c r="AL242" s="39">
        <v>1557.9</v>
      </c>
      <c r="AM242" s="39">
        <v>1641.1</v>
      </c>
      <c r="AN242" s="39">
        <v>1736.1</v>
      </c>
      <c r="AO242" s="39">
        <v>1838.2</v>
      </c>
      <c r="AP242" s="39">
        <v>1935</v>
      </c>
      <c r="AQ242" s="39">
        <v>2034.1</v>
      </c>
      <c r="AR242" s="39">
        <v>2139.4</v>
      </c>
      <c r="AS242" s="39">
        <v>2233.1</v>
      </c>
      <c r="AT242" s="39">
        <v>2315.6</v>
      </c>
      <c r="AU242" s="39">
        <v>2356.5</v>
      </c>
      <c r="AV242" s="39">
        <v>2332.8</v>
      </c>
      <c r="AW242" s="39">
        <v>2272.1</v>
      </c>
      <c r="AX242" s="39">
        <v>2234.6</v>
      </c>
      <c r="AY242" s="39">
        <v>2297.8</v>
      </c>
      <c r="AZ242" s="39">
        <v>2431.4</v>
      </c>
      <c r="BA242" s="39">
        <v>2571.8</v>
      </c>
      <c r="BB242" s="39">
        <v>2705.6</v>
      </c>
      <c r="BC242" s="39">
        <v>2832</v>
      </c>
      <c r="BD242" s="39">
        <v>2953.4</v>
      </c>
      <c r="BE242" s="39">
        <v>3074.1</v>
      </c>
      <c r="BF242" s="39">
        <v>3201.2</v>
      </c>
      <c r="BG242" s="39">
        <v>3317.7</v>
      </c>
      <c r="BH242" s="39">
        <v>3425.2</v>
      </c>
      <c r="BI242" s="39">
        <v>3545.6</v>
      </c>
      <c r="BJ242" s="39">
        <v>3674.1</v>
      </c>
    </row>
    <row r="243" spans="1:62" ht="17.25" thickBot="1" thickTop="1">
      <c r="A243" s="48">
        <v>5</v>
      </c>
      <c r="B243" s="56">
        <f>MATCH(D243,'[1]age5f'!$B$3:$B$176,0)</f>
        <v>55</v>
      </c>
      <c r="C243" s="57" t="str">
        <f>INDEX('[1]age5f'!$D$3:$D$176,MATCH(D243,'[1]age5f'!$B$3:$B$176,0))</f>
        <v>80_</v>
      </c>
      <c r="D243" s="55" t="s">
        <v>181</v>
      </c>
      <c r="E243" s="56">
        <f>MATCH(G243,'[3]sex'!$B$3:$B$176,0)</f>
        <v>3</v>
      </c>
      <c r="F243" s="57" t="str">
        <f>INDEX('[3]sex'!$D$3:$D$176,MATCH(G243,'[3]sex'!$B$3:$B$176,0))</f>
        <v>both_s</v>
      </c>
      <c r="G243" s="40" t="s">
        <v>165</v>
      </c>
      <c r="H243" s="54">
        <f>MATCH(J243,'[5]world'!$B$3:$B$346,0)</f>
        <v>49</v>
      </c>
      <c r="I243" s="27" t="str">
        <f>INDEX('[4]world'!$D$3:$D$346,MATCH(J243,'[4]world'!$B$3:$B$346,0))</f>
        <v>Jap</v>
      </c>
      <c r="J243" s="38" t="s">
        <v>142</v>
      </c>
      <c r="K243" s="39">
        <v>671</v>
      </c>
      <c r="L243" s="39">
        <v>698</v>
      </c>
      <c r="M243" s="39">
        <v>712</v>
      </c>
      <c r="N243" s="39">
        <v>741</v>
      </c>
      <c r="O243" s="39">
        <v>767</v>
      </c>
      <c r="P243" s="39">
        <v>778</v>
      </c>
      <c r="Q243" s="39">
        <v>796</v>
      </c>
      <c r="R243" s="39">
        <v>829</v>
      </c>
      <c r="S243" s="39">
        <v>861</v>
      </c>
      <c r="T243" s="39">
        <v>912</v>
      </c>
      <c r="U243" s="39">
        <v>946</v>
      </c>
      <c r="V243" s="39">
        <v>975</v>
      </c>
      <c r="W243" s="39">
        <v>1039</v>
      </c>
      <c r="X243" s="39">
        <v>1082</v>
      </c>
      <c r="Y243" s="39">
        <v>1127</v>
      </c>
      <c r="Z243" s="39">
        <v>1200</v>
      </c>
      <c r="AA243" s="39">
        <v>1267</v>
      </c>
      <c r="AB243" s="39">
        <v>1346</v>
      </c>
      <c r="AC243" s="39">
        <v>1440</v>
      </c>
      <c r="AD243" s="39">
        <v>1531</v>
      </c>
      <c r="AE243" s="39">
        <v>1623</v>
      </c>
      <c r="AF243" s="39">
        <v>1736</v>
      </c>
      <c r="AG243" s="39">
        <v>1861</v>
      </c>
      <c r="AH243" s="39">
        <v>1985</v>
      </c>
      <c r="AI243" s="39">
        <v>2087</v>
      </c>
      <c r="AJ243" s="39">
        <v>2219</v>
      </c>
      <c r="AK243" s="39">
        <v>2314</v>
      </c>
      <c r="AL243" s="39">
        <v>2478</v>
      </c>
      <c r="AM243" s="39">
        <v>2627</v>
      </c>
      <c r="AN243" s="39">
        <v>2797</v>
      </c>
      <c r="AO243" s="39">
        <v>2962</v>
      </c>
      <c r="AP243" s="39">
        <v>3140</v>
      </c>
      <c r="AQ243" s="39">
        <v>3332</v>
      </c>
      <c r="AR243" s="39">
        <v>3518</v>
      </c>
      <c r="AS243" s="39">
        <v>3720</v>
      </c>
      <c r="AT243" s="39">
        <v>3884</v>
      </c>
      <c r="AU243" s="39">
        <v>4086</v>
      </c>
      <c r="AV243" s="39">
        <v>4263</v>
      </c>
      <c r="AW243" s="39">
        <v>4444</v>
      </c>
      <c r="AX243" s="39">
        <v>4572</v>
      </c>
      <c r="AY243" s="39">
        <v>4856</v>
      </c>
      <c r="AZ243" s="39">
        <v>5101</v>
      </c>
      <c r="BA243" s="39">
        <v>5371</v>
      </c>
      <c r="BB243" s="39">
        <v>5651</v>
      </c>
      <c r="BC243" s="39">
        <v>5969</v>
      </c>
      <c r="BD243" s="39">
        <v>6359</v>
      </c>
      <c r="BE243" s="39">
        <v>6753</v>
      </c>
      <c r="BF243" s="39">
        <v>7139</v>
      </c>
      <c r="BG243" s="39">
        <v>7513</v>
      </c>
      <c r="BH243" s="39">
        <v>7897</v>
      </c>
      <c r="BI243" s="39">
        <v>8131.2</v>
      </c>
      <c r="BJ243" s="39">
        <v>8565</v>
      </c>
    </row>
    <row r="244" spans="1:62" ht="17.25" thickBot="1" thickTop="1">
      <c r="A244" s="48">
        <v>5</v>
      </c>
      <c r="B244" s="56">
        <f>MATCH(D244,'[1]age5f'!$B$3:$B$176,0)</f>
        <v>55</v>
      </c>
      <c r="C244" s="57" t="str">
        <f>INDEX('[1]age5f'!$D$3:$D$176,MATCH(D244,'[1]age5f'!$B$3:$B$176,0))</f>
        <v>80_</v>
      </c>
      <c r="D244" s="53" t="s">
        <v>181</v>
      </c>
      <c r="E244" s="56">
        <f>MATCH(G244,'[3]sex'!$B$3:$B$176,0)</f>
        <v>3</v>
      </c>
      <c r="F244" s="57" t="str">
        <f>INDEX('[3]sex'!$D$3:$D$176,MATCH(G244,'[3]sex'!$B$3:$B$176,0))</f>
        <v>both_s</v>
      </c>
      <c r="G244" s="40" t="s">
        <v>165</v>
      </c>
      <c r="H244" s="54">
        <f>MATCH(J244,'[5]world'!$B$3:$B$346,0)</f>
        <v>19</v>
      </c>
      <c r="I244" s="27" t="str">
        <f>INDEX('[4]world'!$D$3:$D$346,MATCH(J244,'[4]world'!$B$3:$B$346,0))</f>
        <v>KR</v>
      </c>
      <c r="J244" s="38" t="s">
        <v>161</v>
      </c>
      <c r="K244" s="39">
        <v>59.2</v>
      </c>
      <c r="L244" s="39">
        <v>65.4</v>
      </c>
      <c r="M244" s="39">
        <v>68.5</v>
      </c>
      <c r="N244" s="39">
        <v>72.1</v>
      </c>
      <c r="O244" s="39">
        <v>75.6</v>
      </c>
      <c r="P244" s="39">
        <v>79.9</v>
      </c>
      <c r="Q244" s="39">
        <v>83.3</v>
      </c>
      <c r="R244" s="39">
        <v>85.8</v>
      </c>
      <c r="S244" s="39">
        <v>91.4</v>
      </c>
      <c r="T244" s="39">
        <v>95.8</v>
      </c>
      <c r="U244" s="39">
        <v>100.9</v>
      </c>
      <c r="V244" s="39">
        <v>103.2</v>
      </c>
      <c r="W244" s="39">
        <v>106.5</v>
      </c>
      <c r="X244" s="39">
        <v>111.5</v>
      </c>
      <c r="Y244" s="39">
        <v>116.8</v>
      </c>
      <c r="Z244" s="39">
        <v>138.8</v>
      </c>
      <c r="AA244" s="39">
        <v>143.7</v>
      </c>
      <c r="AB244" s="39">
        <v>150.7</v>
      </c>
      <c r="AC244" s="39">
        <v>159.5</v>
      </c>
      <c r="AD244" s="39">
        <v>169.3</v>
      </c>
      <c r="AE244" s="39">
        <v>178.2</v>
      </c>
      <c r="AF244" s="39">
        <v>180.5</v>
      </c>
      <c r="AG244" s="39">
        <v>186.9</v>
      </c>
      <c r="AH244" s="39">
        <v>194.7</v>
      </c>
      <c r="AI244" s="39">
        <v>205.4</v>
      </c>
      <c r="AJ244" s="39">
        <v>215.2</v>
      </c>
      <c r="AK244" s="39">
        <v>226.3</v>
      </c>
      <c r="AL244" s="39">
        <v>238</v>
      </c>
      <c r="AM244" s="39">
        <v>250.3</v>
      </c>
      <c r="AN244" s="39">
        <v>263.1</v>
      </c>
      <c r="AO244" s="39">
        <v>302.3</v>
      </c>
      <c r="AP244" s="39">
        <v>316.9</v>
      </c>
      <c r="AQ244" s="39">
        <v>332.3</v>
      </c>
      <c r="AR244" s="39">
        <v>348.2</v>
      </c>
      <c r="AS244" s="39">
        <v>364.8</v>
      </c>
      <c r="AT244" s="39">
        <v>382.2</v>
      </c>
      <c r="AU244" s="39">
        <v>421.8</v>
      </c>
      <c r="AV244" s="39">
        <v>441.5</v>
      </c>
      <c r="AW244" s="39">
        <v>456.1</v>
      </c>
      <c r="AX244" s="39">
        <v>467.8</v>
      </c>
      <c r="AY244" s="39">
        <v>483.4</v>
      </c>
      <c r="AZ244" s="39">
        <v>512.6</v>
      </c>
      <c r="BA244" s="39">
        <v>549</v>
      </c>
      <c r="BB244" s="39">
        <v>590.6</v>
      </c>
      <c r="BC244" s="39">
        <v>635.9</v>
      </c>
      <c r="BD244" s="39">
        <v>676.2</v>
      </c>
      <c r="BE244" s="39">
        <v>719.1</v>
      </c>
      <c r="BF244" s="39">
        <v>767.3</v>
      </c>
      <c r="BG244" s="39">
        <v>821.3</v>
      </c>
      <c r="BH244" s="39">
        <v>886.7</v>
      </c>
      <c r="BI244" s="39">
        <v>960.6</v>
      </c>
      <c r="BJ244" s="39">
        <v>1040.7</v>
      </c>
    </row>
    <row r="245" spans="1:62" ht="17.25" thickBot="1" thickTop="1">
      <c r="A245" s="48">
        <v>5</v>
      </c>
      <c r="B245" s="56">
        <f>MATCH(D245,'[1]age5f'!$B$3:$B$176,0)</f>
        <v>55</v>
      </c>
      <c r="C245" s="57" t="str">
        <f>INDEX('[1]age5f'!$D$3:$D$176,MATCH(D245,'[1]age5f'!$B$3:$B$176,0))</f>
        <v>80_</v>
      </c>
      <c r="D245" s="55" t="s">
        <v>181</v>
      </c>
      <c r="E245" s="56">
        <f>MATCH(G245,'[3]sex'!$B$3:$B$176,0)</f>
        <v>3</v>
      </c>
      <c r="F245" s="57" t="str">
        <f>INDEX('[3]sex'!$D$3:$D$176,MATCH(G245,'[3]sex'!$B$3:$B$176,0))</f>
        <v>both_s</v>
      </c>
      <c r="G245" s="40" t="s">
        <v>165</v>
      </c>
      <c r="H245" s="54">
        <f>MATCH(J245,'[5]world'!$B$3:$B$346,0)</f>
        <v>59</v>
      </c>
      <c r="I245" s="27" t="str">
        <f>INDEX('[4]world'!$D$3:$D$346,MATCH(J245,'[4]world'!$B$3:$B$346,0))</f>
        <v>Lux</v>
      </c>
      <c r="J245" s="38" t="s">
        <v>143</v>
      </c>
      <c r="K245" s="39">
        <v>5</v>
      </c>
      <c r="L245" s="39">
        <v>5.2</v>
      </c>
      <c r="M245" s="39">
        <v>5.3</v>
      </c>
      <c r="N245" s="39">
        <v>5.5</v>
      </c>
      <c r="O245" s="39">
        <v>5.7</v>
      </c>
      <c r="P245" s="39">
        <v>5.8</v>
      </c>
      <c r="Q245" s="39">
        <v>5.8</v>
      </c>
      <c r="R245" s="39">
        <v>5.8</v>
      </c>
      <c r="S245" s="39">
        <v>5.8</v>
      </c>
      <c r="T245" s="39">
        <v>5.8</v>
      </c>
      <c r="U245" s="39">
        <v>5.9</v>
      </c>
      <c r="V245" s="39">
        <v>5.9</v>
      </c>
      <c r="W245" s="39">
        <v>6.1</v>
      </c>
      <c r="X245" s="39">
        <v>6.4</v>
      </c>
      <c r="Y245" s="39">
        <v>6.6</v>
      </c>
      <c r="Z245" s="39">
        <v>6.9</v>
      </c>
      <c r="AA245" s="39">
        <v>7.1</v>
      </c>
      <c r="AB245" s="39">
        <v>7.4</v>
      </c>
      <c r="AC245" s="39">
        <v>7.7</v>
      </c>
      <c r="AD245" s="39">
        <v>7.9</v>
      </c>
      <c r="AE245" s="39">
        <v>8.1</v>
      </c>
      <c r="AF245" s="39">
        <v>8.4</v>
      </c>
      <c r="AG245" s="39">
        <v>8.7</v>
      </c>
      <c r="AH245" s="39">
        <v>9.1</v>
      </c>
      <c r="AI245" s="39">
        <v>9.4</v>
      </c>
      <c r="AJ245" s="39">
        <v>9.6</v>
      </c>
      <c r="AK245" s="39">
        <v>9.9</v>
      </c>
      <c r="AL245" s="39">
        <v>10.3</v>
      </c>
      <c r="AM245" s="39">
        <v>10.8</v>
      </c>
      <c r="AN245" s="39">
        <v>11.3</v>
      </c>
      <c r="AO245" s="39">
        <v>11.8</v>
      </c>
      <c r="AP245" s="39">
        <v>12.2</v>
      </c>
      <c r="AQ245" s="39">
        <v>12.6</v>
      </c>
      <c r="AR245" s="39">
        <v>13</v>
      </c>
      <c r="AS245" s="39">
        <v>13.4</v>
      </c>
      <c r="AT245" s="39">
        <v>13.8</v>
      </c>
      <c r="AU245" s="39">
        <v>13.8</v>
      </c>
      <c r="AV245" s="39">
        <v>13.6</v>
      </c>
      <c r="AW245" s="39">
        <v>13.4</v>
      </c>
      <c r="AX245" s="39">
        <v>13.3</v>
      </c>
      <c r="AY245" s="39">
        <v>13.2</v>
      </c>
      <c r="AZ245" s="39">
        <v>13.2</v>
      </c>
      <c r="BA245" s="39">
        <v>13.6</v>
      </c>
      <c r="BB245" s="39">
        <v>13.9</v>
      </c>
      <c r="BC245" s="39">
        <v>14.4</v>
      </c>
      <c r="BD245" s="39">
        <v>14.9</v>
      </c>
      <c r="BE245" s="39">
        <v>15.5</v>
      </c>
      <c r="BF245" s="39">
        <v>16.2</v>
      </c>
      <c r="BG245" s="39">
        <v>16.9</v>
      </c>
      <c r="BH245" s="39">
        <v>17.8</v>
      </c>
      <c r="BI245" s="39">
        <v>18.7</v>
      </c>
      <c r="BJ245" s="39">
        <v>19.6</v>
      </c>
    </row>
    <row r="246" spans="1:62" ht="17.25" thickBot="1" thickTop="1">
      <c r="A246" s="48">
        <v>5</v>
      </c>
      <c r="B246" s="56">
        <f>MATCH(D246,'[1]age5f'!$B$3:$B$176,0)</f>
        <v>55</v>
      </c>
      <c r="C246" s="57" t="str">
        <f>INDEX('[1]age5f'!$D$3:$D$176,MATCH(D246,'[1]age5f'!$B$3:$B$176,0))</f>
        <v>80_</v>
      </c>
      <c r="D246" s="53" t="s">
        <v>181</v>
      </c>
      <c r="E246" s="56">
        <f>MATCH(G246,'[3]sex'!$B$3:$B$176,0)</f>
        <v>3</v>
      </c>
      <c r="F246" s="57" t="str">
        <f>INDEX('[3]sex'!$D$3:$D$176,MATCH(G246,'[3]sex'!$B$3:$B$176,0))</f>
        <v>both_s</v>
      </c>
      <c r="G246" s="40" t="s">
        <v>165</v>
      </c>
      <c r="H246" s="54">
        <f>MATCH(J246,'[5]world'!$B$3:$B$346,0)</f>
        <v>148</v>
      </c>
      <c r="I246" s="27" t="str">
        <f>INDEX('[4]world'!$D$3:$D$346,MATCH(J246,'[4]world'!$B$3:$B$346,0))</f>
        <v>Mex</v>
      </c>
      <c r="J246" s="38" t="s">
        <v>144</v>
      </c>
      <c r="K246" s="39">
        <v>165.6</v>
      </c>
      <c r="L246" s="39">
        <v>173.4</v>
      </c>
      <c r="M246" s="39">
        <v>181.3</v>
      </c>
      <c r="N246" s="39">
        <v>189.4</v>
      </c>
      <c r="O246" s="39">
        <v>197.8</v>
      </c>
      <c r="P246" s="39">
        <v>206.6</v>
      </c>
      <c r="Q246" s="39">
        <v>215.8</v>
      </c>
      <c r="R246" s="39">
        <v>225.4</v>
      </c>
      <c r="S246" s="39">
        <v>235.3</v>
      </c>
      <c r="T246" s="39">
        <v>245.6</v>
      </c>
      <c r="U246" s="39">
        <v>379.4</v>
      </c>
      <c r="V246" s="39">
        <v>395.8</v>
      </c>
      <c r="W246" s="39">
        <v>413.2</v>
      </c>
      <c r="X246" s="39">
        <v>431</v>
      </c>
      <c r="Y246" s="39">
        <v>449.3</v>
      </c>
      <c r="Z246" s="39">
        <v>467.8</v>
      </c>
      <c r="AA246" s="39">
        <v>486.2</v>
      </c>
      <c r="AB246" s="39">
        <v>504.4</v>
      </c>
      <c r="AC246" s="39">
        <v>521.8</v>
      </c>
      <c r="AD246" s="39">
        <v>538.6</v>
      </c>
      <c r="AE246" s="39">
        <v>554.9</v>
      </c>
      <c r="AF246" s="39">
        <v>570.2</v>
      </c>
      <c r="AG246" s="39">
        <v>584.9</v>
      </c>
      <c r="AH246" s="39">
        <v>599.3</v>
      </c>
      <c r="AI246" s="39">
        <v>613.5</v>
      </c>
      <c r="AJ246" s="39">
        <v>627.3</v>
      </c>
      <c r="AK246" s="39">
        <v>639.7</v>
      </c>
      <c r="AL246" s="39">
        <v>651.3</v>
      </c>
      <c r="AM246" s="39">
        <v>661.8</v>
      </c>
      <c r="AN246" s="39">
        <v>671.6</v>
      </c>
      <c r="AO246" s="39">
        <v>681</v>
      </c>
      <c r="AP246" s="39">
        <v>690.5</v>
      </c>
      <c r="AQ246" s="39">
        <v>700.3</v>
      </c>
      <c r="AR246" s="39">
        <v>710.6</v>
      </c>
      <c r="AS246" s="39">
        <v>721.3</v>
      </c>
      <c r="AT246" s="39">
        <v>732.7</v>
      </c>
      <c r="AU246" s="39">
        <v>744.8</v>
      </c>
      <c r="AV246" s="39">
        <v>758.1</v>
      </c>
      <c r="AW246" s="39">
        <v>774.4</v>
      </c>
      <c r="AX246" s="39">
        <v>796</v>
      </c>
      <c r="AY246" s="39">
        <v>824</v>
      </c>
      <c r="AZ246" s="39">
        <v>859.2</v>
      </c>
      <c r="BA246" s="39">
        <v>901.3</v>
      </c>
      <c r="BB246" s="39">
        <v>947.9</v>
      </c>
      <c r="BC246" s="39">
        <v>996.4</v>
      </c>
      <c r="BD246" s="39">
        <v>1117.6</v>
      </c>
      <c r="BE246" s="39">
        <v>1150.5</v>
      </c>
      <c r="BF246" s="39">
        <v>1186.1</v>
      </c>
      <c r="BG246" s="39">
        <v>1224</v>
      </c>
      <c r="BH246" s="39">
        <v>1264</v>
      </c>
      <c r="BI246" s="39">
        <v>1306</v>
      </c>
      <c r="BJ246" s="39">
        <v>1350</v>
      </c>
    </row>
    <row r="247" spans="1:62" ht="17.25" thickBot="1" thickTop="1">
      <c r="A247" s="48">
        <v>5</v>
      </c>
      <c r="B247" s="56">
        <f>MATCH(D247,'[1]age5f'!$B$3:$B$176,0)</f>
        <v>55</v>
      </c>
      <c r="C247" s="57" t="str">
        <f>INDEX('[1]age5f'!$D$3:$D$176,MATCH(D247,'[1]age5f'!$B$3:$B$176,0))</f>
        <v>80_</v>
      </c>
      <c r="D247" s="55" t="s">
        <v>181</v>
      </c>
      <c r="E247" s="56">
        <f>MATCH(G247,'[3]sex'!$B$3:$B$176,0)</f>
        <v>3</v>
      </c>
      <c r="F247" s="57" t="str">
        <f>INDEX('[3]sex'!$D$3:$D$176,MATCH(G247,'[3]sex'!$B$3:$B$176,0))</f>
        <v>both_s</v>
      </c>
      <c r="G247" s="40" t="s">
        <v>165</v>
      </c>
      <c r="H247" s="54">
        <f>MATCH(J247,'[5]world'!$B$3:$B$346,0)</f>
        <v>27</v>
      </c>
      <c r="I247" s="27" t="str">
        <f>INDEX('[4]world'!$D$3:$D$346,MATCH(J247,'[4]world'!$B$3:$B$346,0))</f>
        <v>ND</v>
      </c>
      <c r="J247" s="38" t="s">
        <v>145</v>
      </c>
      <c r="K247" s="39">
        <v>157.7</v>
      </c>
      <c r="L247" s="39">
        <v>164.2</v>
      </c>
      <c r="M247" s="39">
        <v>170.2</v>
      </c>
      <c r="N247" s="39">
        <v>175.1</v>
      </c>
      <c r="O247" s="39">
        <v>181.6</v>
      </c>
      <c r="P247" s="39">
        <v>189.5</v>
      </c>
      <c r="Q247" s="39">
        <v>196.6</v>
      </c>
      <c r="R247" s="39">
        <v>204.3</v>
      </c>
      <c r="S247" s="39">
        <v>211.9</v>
      </c>
      <c r="T247" s="39">
        <v>218.5</v>
      </c>
      <c r="U247" s="39">
        <v>225</v>
      </c>
      <c r="V247" s="39">
        <v>231.7</v>
      </c>
      <c r="W247" s="39">
        <v>237.8</v>
      </c>
      <c r="X247" s="39">
        <v>244.8</v>
      </c>
      <c r="Y247" s="39">
        <v>253.8</v>
      </c>
      <c r="Z247" s="39">
        <v>263.3</v>
      </c>
      <c r="AA247" s="39">
        <v>273.1</v>
      </c>
      <c r="AB247" s="39">
        <v>284</v>
      </c>
      <c r="AC247" s="39">
        <v>295.1</v>
      </c>
      <c r="AD247" s="39">
        <v>306</v>
      </c>
      <c r="AE247" s="39">
        <v>317.5</v>
      </c>
      <c r="AF247" s="39">
        <v>329.4</v>
      </c>
      <c r="AG247" s="39">
        <v>340.4</v>
      </c>
      <c r="AH247" s="39">
        <v>351.3</v>
      </c>
      <c r="AI247" s="39">
        <v>364.2</v>
      </c>
      <c r="AJ247" s="39">
        <v>376.5</v>
      </c>
      <c r="AK247" s="39">
        <v>387.4</v>
      </c>
      <c r="AL247" s="39">
        <v>399.1</v>
      </c>
      <c r="AM247" s="39">
        <v>412.1</v>
      </c>
      <c r="AN247" s="39">
        <v>423</v>
      </c>
      <c r="AO247" s="39">
        <v>432.5</v>
      </c>
      <c r="AP247" s="39">
        <v>440.8</v>
      </c>
      <c r="AQ247" s="39">
        <v>450.3</v>
      </c>
      <c r="AR247" s="39">
        <v>460.3</v>
      </c>
      <c r="AS247" s="39">
        <v>470</v>
      </c>
      <c r="AT247" s="39">
        <v>478.6</v>
      </c>
      <c r="AU247" s="39">
        <v>484.4</v>
      </c>
      <c r="AV247" s="39">
        <v>490.3</v>
      </c>
      <c r="AW247" s="39">
        <v>494.7</v>
      </c>
      <c r="AX247" s="39">
        <v>498.2</v>
      </c>
      <c r="AY247" s="39">
        <v>508.5</v>
      </c>
      <c r="AZ247" s="39">
        <v>524.1</v>
      </c>
      <c r="BA247" s="39">
        <v>537.8</v>
      </c>
      <c r="BB247" s="39">
        <v>551.1</v>
      </c>
      <c r="BC247" s="39">
        <v>565.9</v>
      </c>
      <c r="BD247" s="39">
        <v>580.3</v>
      </c>
      <c r="BE247" s="39">
        <v>593.9</v>
      </c>
      <c r="BF247" s="39">
        <v>608.2</v>
      </c>
      <c r="BG247" s="39">
        <v>623.3</v>
      </c>
      <c r="BH247" s="39">
        <v>639.6</v>
      </c>
      <c r="BI247" s="39">
        <v>657.8</v>
      </c>
      <c r="BJ247" s="39">
        <v>667.5</v>
      </c>
    </row>
    <row r="248" spans="1:62" ht="17.25" thickBot="1" thickTop="1">
      <c r="A248" s="48">
        <v>5</v>
      </c>
      <c r="B248" s="56">
        <f>MATCH(D248,'[1]age5f'!$B$3:$B$176,0)</f>
        <v>55</v>
      </c>
      <c r="C248" s="57" t="str">
        <f>INDEX('[1]age5f'!$D$3:$D$176,MATCH(D248,'[1]age5f'!$B$3:$B$176,0))</f>
        <v>80_</v>
      </c>
      <c r="D248" s="53" t="s">
        <v>181</v>
      </c>
      <c r="E248" s="56">
        <f>MATCH(G248,'[3]sex'!$B$3:$B$176,0)</f>
        <v>3</v>
      </c>
      <c r="F248" s="57" t="str">
        <f>INDEX('[3]sex'!$D$3:$D$176,MATCH(G248,'[3]sex'!$B$3:$B$176,0))</f>
        <v>both_s</v>
      </c>
      <c r="G248" s="40" t="s">
        <v>165</v>
      </c>
      <c r="H248" s="54">
        <f>MATCH(J248,'[5]world'!$B$3:$B$346,0)</f>
        <v>28</v>
      </c>
      <c r="I248" s="27" t="str">
        <f>INDEX('[4]world'!$D$3:$D$346,MATCH(J248,'[4]world'!$B$3:$B$346,0))</f>
        <v>NZ</v>
      </c>
      <c r="J248" s="38" t="s">
        <v>146</v>
      </c>
      <c r="K248" s="39">
        <v>34.6</v>
      </c>
      <c r="L248" s="39">
        <v>35.9</v>
      </c>
      <c r="M248" s="39">
        <v>37.1</v>
      </c>
      <c r="N248" s="39">
        <v>37.9</v>
      </c>
      <c r="O248" s="39">
        <v>38.6</v>
      </c>
      <c r="P248" s="39">
        <v>40</v>
      </c>
      <c r="Q248" s="39">
        <v>41.3</v>
      </c>
      <c r="R248" s="39">
        <v>41.9</v>
      </c>
      <c r="S248" s="39">
        <v>42.3</v>
      </c>
      <c r="T248" s="39">
        <v>42.5</v>
      </c>
      <c r="U248" s="39">
        <v>42.9</v>
      </c>
      <c r="V248" s="39">
        <v>43.7</v>
      </c>
      <c r="W248" s="39">
        <v>44.3</v>
      </c>
      <c r="X248" s="39">
        <v>44.4</v>
      </c>
      <c r="Y248" s="39">
        <v>44.5</v>
      </c>
      <c r="Z248" s="39">
        <v>45.8</v>
      </c>
      <c r="AA248" s="39">
        <v>47.2</v>
      </c>
      <c r="AB248" s="39">
        <v>47.7</v>
      </c>
      <c r="AC248" s="39">
        <v>48.6</v>
      </c>
      <c r="AD248" s="39">
        <v>49.9</v>
      </c>
      <c r="AE248" s="39">
        <v>51.3</v>
      </c>
      <c r="AF248" s="39">
        <v>53.6</v>
      </c>
      <c r="AG248" s="39">
        <v>56.1</v>
      </c>
      <c r="AH248" s="39">
        <v>58</v>
      </c>
      <c r="AI248" s="39">
        <v>60.3</v>
      </c>
      <c r="AJ248" s="39">
        <v>62.5</v>
      </c>
      <c r="AK248" s="39">
        <v>65.1</v>
      </c>
      <c r="AL248" s="39">
        <v>68</v>
      </c>
      <c r="AM248" s="39">
        <v>70.2</v>
      </c>
      <c r="AN248" s="39">
        <v>73</v>
      </c>
      <c r="AO248" s="39">
        <v>76.2</v>
      </c>
      <c r="AP248" s="39">
        <v>78.8</v>
      </c>
      <c r="AQ248" s="39">
        <v>82.2</v>
      </c>
      <c r="AR248" s="39">
        <v>85.7</v>
      </c>
      <c r="AS248" s="39">
        <v>89.6</v>
      </c>
      <c r="AT248" s="39">
        <v>93</v>
      </c>
      <c r="AU248" s="39">
        <v>95.6</v>
      </c>
      <c r="AV248" s="39">
        <v>98.8</v>
      </c>
      <c r="AW248" s="39">
        <v>101.2</v>
      </c>
      <c r="AX248" s="39">
        <v>103.5</v>
      </c>
      <c r="AY248" s="39">
        <v>107.8</v>
      </c>
      <c r="AZ248" s="39">
        <v>112.3</v>
      </c>
      <c r="BA248" s="39">
        <v>116.2</v>
      </c>
      <c r="BB248" s="39">
        <v>119.9</v>
      </c>
      <c r="BC248" s="39">
        <v>123.6</v>
      </c>
      <c r="BD248" s="39">
        <v>127.9</v>
      </c>
      <c r="BE248" s="39">
        <v>132.3</v>
      </c>
      <c r="BF248" s="39">
        <v>136.8</v>
      </c>
      <c r="BG248" s="39">
        <v>142</v>
      </c>
      <c r="BH248" s="39">
        <v>146</v>
      </c>
      <c r="BI248" s="39">
        <v>151</v>
      </c>
      <c r="BJ248" s="39">
        <v>156</v>
      </c>
    </row>
    <row r="249" spans="1:62" ht="17.25" thickBot="1" thickTop="1">
      <c r="A249" s="48">
        <v>5</v>
      </c>
      <c r="B249" s="56">
        <f>MATCH(D249,'[1]age5f'!$B$3:$B$176,0)</f>
        <v>55</v>
      </c>
      <c r="C249" s="57" t="str">
        <f>INDEX('[1]age5f'!$D$3:$D$176,MATCH(D249,'[1]age5f'!$B$3:$B$176,0))</f>
        <v>80_</v>
      </c>
      <c r="D249" s="55" t="s">
        <v>181</v>
      </c>
      <c r="E249" s="56">
        <f>MATCH(G249,'[3]sex'!$B$3:$B$176,0)</f>
        <v>3</v>
      </c>
      <c r="F249" s="57" t="str">
        <f>INDEX('[3]sex'!$D$3:$D$176,MATCH(G249,'[3]sex'!$B$3:$B$176,0))</f>
        <v>both_s</v>
      </c>
      <c r="G249" s="40" t="s">
        <v>165</v>
      </c>
      <c r="H249" s="54">
        <f>MATCH(J249,'[5]world'!$B$3:$B$346,0)</f>
        <v>29</v>
      </c>
      <c r="I249" s="27" t="str">
        <f>INDEX('[4]world'!$D$3:$D$346,MATCH(J249,'[4]world'!$B$3:$B$346,0))</f>
        <v>NOR</v>
      </c>
      <c r="J249" s="38" t="s">
        <v>147</v>
      </c>
      <c r="K249" s="39">
        <v>70.5</v>
      </c>
      <c r="L249" s="39">
        <v>71.3</v>
      </c>
      <c r="M249" s="39">
        <v>72</v>
      </c>
      <c r="N249" s="39">
        <v>72.7</v>
      </c>
      <c r="O249" s="39">
        <v>73.5</v>
      </c>
      <c r="P249" s="39">
        <v>75.3</v>
      </c>
      <c r="Q249" s="39">
        <v>77.3</v>
      </c>
      <c r="R249" s="39">
        <v>79.6</v>
      </c>
      <c r="S249" s="39">
        <v>81.8</v>
      </c>
      <c r="T249" s="39">
        <v>83.6</v>
      </c>
      <c r="U249" s="39">
        <v>85.6</v>
      </c>
      <c r="V249" s="39">
        <v>87.9</v>
      </c>
      <c r="W249" s="39">
        <v>90.2</v>
      </c>
      <c r="X249" s="39">
        <v>92.9</v>
      </c>
      <c r="Y249" s="39">
        <v>96</v>
      </c>
      <c r="Z249" s="39">
        <v>99.5</v>
      </c>
      <c r="AA249" s="39">
        <v>103.3</v>
      </c>
      <c r="AB249" s="39">
        <v>107.3</v>
      </c>
      <c r="AC249" s="39">
        <v>111.6</v>
      </c>
      <c r="AD249" s="39">
        <v>115.6</v>
      </c>
      <c r="AE249" s="39">
        <v>119.5</v>
      </c>
      <c r="AF249" s="39">
        <v>123.6</v>
      </c>
      <c r="AG249" s="39">
        <v>127.8</v>
      </c>
      <c r="AH249" s="39">
        <v>132.4</v>
      </c>
      <c r="AI249" s="39">
        <v>136.6</v>
      </c>
      <c r="AJ249" s="39">
        <v>140.1</v>
      </c>
      <c r="AK249" s="39">
        <v>143.7</v>
      </c>
      <c r="AL249" s="39">
        <v>147.4</v>
      </c>
      <c r="AM249" s="39">
        <v>150.7</v>
      </c>
      <c r="AN249" s="39">
        <v>154.3</v>
      </c>
      <c r="AO249" s="39">
        <v>157.9</v>
      </c>
      <c r="AP249" s="39">
        <v>161.3</v>
      </c>
      <c r="AQ249" s="39">
        <v>165.3</v>
      </c>
      <c r="AR249" s="39">
        <v>168.5</v>
      </c>
      <c r="AS249" s="39">
        <v>171.6</v>
      </c>
      <c r="AT249" s="39">
        <v>175</v>
      </c>
      <c r="AU249" s="39">
        <v>178.4</v>
      </c>
      <c r="AV249" s="39">
        <v>182.4</v>
      </c>
      <c r="AW249" s="39">
        <v>186.4</v>
      </c>
      <c r="AX249" s="39">
        <v>189.2</v>
      </c>
      <c r="AY249" s="39">
        <v>193.5</v>
      </c>
      <c r="AZ249" s="39">
        <v>199.2</v>
      </c>
      <c r="BA249" s="39">
        <v>203.3</v>
      </c>
      <c r="BB249" s="39">
        <v>207.1</v>
      </c>
      <c r="BC249" s="39">
        <v>211.2</v>
      </c>
      <c r="BD249" s="39">
        <v>214.5</v>
      </c>
      <c r="BE249" s="39">
        <v>217</v>
      </c>
      <c r="BF249" s="39">
        <v>218.4</v>
      </c>
      <c r="BG249" s="39">
        <v>219.1</v>
      </c>
      <c r="BH249" s="39">
        <v>219.8</v>
      </c>
      <c r="BI249" s="39">
        <v>220.6</v>
      </c>
      <c r="BJ249" s="39">
        <v>221</v>
      </c>
    </row>
    <row r="250" spans="1:62" ht="17.25" thickBot="1" thickTop="1">
      <c r="A250" s="48">
        <v>5</v>
      </c>
      <c r="B250" s="56">
        <f>MATCH(D250,'[1]age5f'!$B$3:$B$176,0)</f>
        <v>55</v>
      </c>
      <c r="C250" s="57" t="str">
        <f>INDEX('[1]age5f'!$D$3:$D$176,MATCH(D250,'[1]age5f'!$B$3:$B$176,0))</f>
        <v>80_</v>
      </c>
      <c r="D250" s="53" t="s">
        <v>181</v>
      </c>
      <c r="E250" s="56">
        <f>MATCH(G250,'[3]sex'!$B$3:$B$176,0)</f>
        <v>3</v>
      </c>
      <c r="F250" s="57" t="str">
        <f>INDEX('[3]sex'!$D$3:$D$176,MATCH(G250,'[3]sex'!$B$3:$B$176,0))</f>
        <v>both_s</v>
      </c>
      <c r="G250" s="40" t="s">
        <v>165</v>
      </c>
      <c r="H250" s="54">
        <f>MATCH(J250,'[5]world'!$B$3:$B$346,0)</f>
        <v>30</v>
      </c>
      <c r="I250" s="27" t="str">
        <f>INDEX('[4]world'!$D$3:$D$346,MATCH(J250,'[4]world'!$B$3:$B$346,0))</f>
        <v>PL</v>
      </c>
      <c r="J250" s="38" t="s">
        <v>148</v>
      </c>
      <c r="K250" s="39">
        <v>204.8</v>
      </c>
      <c r="L250" s="39">
        <v>212.7</v>
      </c>
      <c r="M250" s="39">
        <v>237.6</v>
      </c>
      <c r="N250" s="39">
        <v>246.7</v>
      </c>
      <c r="O250" s="39">
        <v>237.3</v>
      </c>
      <c r="P250" s="39">
        <v>251.6</v>
      </c>
      <c r="Q250" s="39">
        <v>267</v>
      </c>
      <c r="R250" s="39">
        <v>277.1</v>
      </c>
      <c r="S250" s="39">
        <v>335.3</v>
      </c>
      <c r="T250" s="39">
        <v>342.7</v>
      </c>
      <c r="U250" s="39">
        <v>281.6</v>
      </c>
      <c r="V250" s="39">
        <v>337</v>
      </c>
      <c r="W250" s="39">
        <v>345.3</v>
      </c>
      <c r="X250" s="39">
        <v>358.6</v>
      </c>
      <c r="Y250" s="39">
        <v>378.3</v>
      </c>
      <c r="Z250" s="39">
        <v>404.5</v>
      </c>
      <c r="AA250" s="39">
        <v>429.5</v>
      </c>
      <c r="AB250" s="39">
        <v>456.4</v>
      </c>
      <c r="AC250" s="39">
        <v>482</v>
      </c>
      <c r="AD250" s="39">
        <v>484.1</v>
      </c>
      <c r="AE250" s="39">
        <v>513.5</v>
      </c>
      <c r="AF250" s="39">
        <v>536</v>
      </c>
      <c r="AG250" s="39">
        <v>565.2</v>
      </c>
      <c r="AH250" s="39">
        <v>597.6</v>
      </c>
      <c r="AI250" s="39">
        <v>624.1</v>
      </c>
      <c r="AJ250" s="39">
        <v>641.9</v>
      </c>
      <c r="AK250" s="39">
        <v>662.7</v>
      </c>
      <c r="AL250" s="39">
        <v>687.2</v>
      </c>
      <c r="AM250" s="39">
        <v>716.1</v>
      </c>
      <c r="AN250" s="39">
        <v>733</v>
      </c>
      <c r="AO250" s="39">
        <v>765.9</v>
      </c>
      <c r="AP250" s="39">
        <v>785</v>
      </c>
      <c r="AQ250" s="39">
        <v>802.5</v>
      </c>
      <c r="AR250" s="39">
        <v>818.2</v>
      </c>
      <c r="AS250" s="39">
        <v>826.8</v>
      </c>
      <c r="AT250" s="39">
        <v>821.6</v>
      </c>
      <c r="AU250" s="39">
        <v>797.6</v>
      </c>
      <c r="AV250" s="39">
        <v>768.9</v>
      </c>
      <c r="AW250" s="39">
        <v>745.5</v>
      </c>
      <c r="AX250" s="39">
        <v>741.2</v>
      </c>
      <c r="AY250" s="39">
        <v>760</v>
      </c>
      <c r="AZ250" s="39">
        <v>789.6</v>
      </c>
      <c r="BA250" s="39">
        <v>831.5</v>
      </c>
      <c r="BB250" s="39">
        <v>885</v>
      </c>
      <c r="BC250" s="39">
        <v>939.1</v>
      </c>
      <c r="BD250" s="39">
        <v>998.5</v>
      </c>
      <c r="BE250" s="39">
        <v>1059.4</v>
      </c>
      <c r="BF250" s="39">
        <v>1114.1</v>
      </c>
      <c r="BG250" s="39">
        <v>1170.2</v>
      </c>
      <c r="BH250" s="39">
        <v>1228.7</v>
      </c>
      <c r="BI250" s="39">
        <v>1292</v>
      </c>
      <c r="BJ250" s="39">
        <v>1315.1</v>
      </c>
    </row>
    <row r="251" spans="1:62" ht="17.25" thickBot="1" thickTop="1">
      <c r="A251" s="48">
        <v>5</v>
      </c>
      <c r="B251" s="56">
        <f>MATCH(D251,'[1]age5f'!$B$3:$B$176,0)</f>
        <v>55</v>
      </c>
      <c r="C251" s="57" t="str">
        <f>INDEX('[1]age5f'!$D$3:$D$176,MATCH(D251,'[1]age5f'!$B$3:$B$176,0))</f>
        <v>80_</v>
      </c>
      <c r="D251" s="55" t="s">
        <v>181</v>
      </c>
      <c r="E251" s="56">
        <f>MATCH(G251,'[3]sex'!$B$3:$B$176,0)</f>
        <v>3</v>
      </c>
      <c r="F251" s="57" t="str">
        <f>INDEX('[3]sex'!$D$3:$D$176,MATCH(G251,'[3]sex'!$B$3:$B$176,0))</f>
        <v>both_s</v>
      </c>
      <c r="G251" s="40" t="s">
        <v>165</v>
      </c>
      <c r="H251" s="54">
        <f>MATCH(J251,'[5]world'!$B$3:$B$346,0)</f>
        <v>31</v>
      </c>
      <c r="I251" s="27" t="str">
        <f>INDEX('[4]world'!$D$3:$D$346,MATCH(J251,'[4]world'!$B$3:$B$346,0))</f>
        <v>PR</v>
      </c>
      <c r="J251" s="38" t="s">
        <v>149</v>
      </c>
      <c r="K251" s="39">
        <v>101.5</v>
      </c>
      <c r="L251" s="39">
        <v>107.1</v>
      </c>
      <c r="M251" s="39">
        <v>107.7</v>
      </c>
      <c r="N251" s="39">
        <v>108.3</v>
      </c>
      <c r="O251" s="39">
        <v>107.5</v>
      </c>
      <c r="P251" s="39">
        <v>107.8</v>
      </c>
      <c r="Q251" s="39">
        <v>107.6</v>
      </c>
      <c r="R251" s="39">
        <v>106.9</v>
      </c>
      <c r="S251" s="39">
        <v>108.5</v>
      </c>
      <c r="T251" s="39">
        <v>110.5</v>
      </c>
      <c r="U251" s="39">
        <v>119</v>
      </c>
      <c r="V251" s="39">
        <v>123.6</v>
      </c>
      <c r="W251" s="39">
        <v>121.4</v>
      </c>
      <c r="X251" s="39">
        <v>120.8</v>
      </c>
      <c r="Y251" s="39">
        <v>119.1</v>
      </c>
      <c r="Z251" s="39">
        <v>127.8</v>
      </c>
      <c r="AA251" s="39">
        <v>136.3</v>
      </c>
      <c r="AB251" s="39">
        <v>137.6</v>
      </c>
      <c r="AC251" s="39">
        <v>141.6</v>
      </c>
      <c r="AD251" s="39">
        <v>147.6</v>
      </c>
      <c r="AE251" s="39">
        <v>159.4</v>
      </c>
      <c r="AF251" s="39">
        <v>170.6</v>
      </c>
      <c r="AG251" s="39">
        <v>177.3</v>
      </c>
      <c r="AH251" s="39">
        <v>185.1</v>
      </c>
      <c r="AI251" s="39">
        <v>192</v>
      </c>
      <c r="AJ251" s="39">
        <v>198.6</v>
      </c>
      <c r="AK251" s="39">
        <v>206.9</v>
      </c>
      <c r="AL251" s="39">
        <v>217.1</v>
      </c>
      <c r="AM251" s="39">
        <v>227.4</v>
      </c>
      <c r="AN251" s="39">
        <v>238.8</v>
      </c>
      <c r="AO251" s="39">
        <v>252.4</v>
      </c>
      <c r="AP251" s="39">
        <v>264.2</v>
      </c>
      <c r="AQ251" s="39">
        <v>274.4</v>
      </c>
      <c r="AR251" s="39">
        <v>283.8</v>
      </c>
      <c r="AS251" s="39">
        <v>293.7</v>
      </c>
      <c r="AT251" s="39">
        <v>303.5</v>
      </c>
      <c r="AU251" s="39">
        <v>310.1</v>
      </c>
      <c r="AV251" s="39">
        <v>315.9</v>
      </c>
      <c r="AW251" s="39">
        <v>320.9</v>
      </c>
      <c r="AX251" s="39">
        <v>326.5</v>
      </c>
      <c r="AY251" s="39">
        <v>340.1</v>
      </c>
      <c r="AZ251" s="39">
        <v>356.3</v>
      </c>
      <c r="BA251" s="39">
        <v>367.9</v>
      </c>
      <c r="BB251" s="39">
        <v>378.8</v>
      </c>
      <c r="BC251" s="39">
        <v>392.7</v>
      </c>
      <c r="BD251" s="39">
        <v>407.9</v>
      </c>
      <c r="BE251" s="39">
        <v>423.8</v>
      </c>
      <c r="BF251" s="39">
        <v>439.6</v>
      </c>
      <c r="BG251" s="39">
        <v>453.9</v>
      </c>
      <c r="BH251" s="39">
        <v>468.4</v>
      </c>
      <c r="BI251" s="39">
        <v>484.2</v>
      </c>
      <c r="BJ251" s="39">
        <v>500.7</v>
      </c>
    </row>
    <row r="252" spans="1:62" ht="17.25" thickBot="1" thickTop="1">
      <c r="A252" s="48">
        <v>5</v>
      </c>
      <c r="B252" s="56">
        <f>MATCH(D252,'[1]age5f'!$B$3:$B$176,0)</f>
        <v>55</v>
      </c>
      <c r="C252" s="57" t="str">
        <f>INDEX('[1]age5f'!$D$3:$D$176,MATCH(D252,'[1]age5f'!$B$3:$B$176,0))</f>
        <v>80_</v>
      </c>
      <c r="D252" s="53" t="s">
        <v>181</v>
      </c>
      <c r="E252" s="56">
        <f>MATCH(G252,'[3]sex'!$B$3:$B$176,0)</f>
        <v>3</v>
      </c>
      <c r="F252" s="57" t="str">
        <f>INDEX('[3]sex'!$D$3:$D$176,MATCH(G252,'[3]sex'!$B$3:$B$176,0))</f>
        <v>both_s</v>
      </c>
      <c r="G252" s="40" t="s">
        <v>165</v>
      </c>
      <c r="H252" s="54">
        <f>MATCH(J252,'[5]world'!$B$3:$B$346,0)</f>
        <v>36</v>
      </c>
      <c r="I252" s="27" t="str">
        <f>INDEX('[4]world'!$D$3:$D$346,MATCH(J252,'[4]world'!$B$3:$B$346,0))</f>
        <v>SLO</v>
      </c>
      <c r="J252" s="38" t="s">
        <v>150</v>
      </c>
      <c r="K252" s="39">
        <v>39.5</v>
      </c>
      <c r="L252" s="39">
        <v>40.4</v>
      </c>
      <c r="M252" s="39">
        <v>41.7</v>
      </c>
      <c r="N252" s="39">
        <v>42.8</v>
      </c>
      <c r="O252" s="39">
        <v>44.3</v>
      </c>
      <c r="P252" s="39">
        <v>45.7</v>
      </c>
      <c r="Q252" s="39">
        <v>46.6</v>
      </c>
      <c r="R252" s="39">
        <v>47.8</v>
      </c>
      <c r="S252" s="39">
        <v>49.7</v>
      </c>
      <c r="T252" s="39">
        <v>51.7</v>
      </c>
      <c r="U252" s="39">
        <v>51</v>
      </c>
      <c r="V252" s="39">
        <v>50</v>
      </c>
      <c r="W252" s="39">
        <v>51.3</v>
      </c>
      <c r="X252" s="39">
        <v>53</v>
      </c>
      <c r="Y252" s="39">
        <v>55.2</v>
      </c>
      <c r="Z252" s="39">
        <v>58</v>
      </c>
      <c r="AA252" s="39">
        <v>61.2</v>
      </c>
      <c r="AB252" s="39">
        <v>64.4</v>
      </c>
      <c r="AC252" s="39">
        <v>67.6</v>
      </c>
      <c r="AD252" s="39">
        <v>70.8</v>
      </c>
      <c r="AE252" s="39">
        <v>74.8</v>
      </c>
      <c r="AF252" s="39">
        <v>79</v>
      </c>
      <c r="AG252" s="39">
        <v>82.3</v>
      </c>
      <c r="AH252" s="39">
        <v>85.1</v>
      </c>
      <c r="AI252" s="39">
        <v>87.9</v>
      </c>
      <c r="AJ252" s="39">
        <v>90.7</v>
      </c>
      <c r="AK252" s="39">
        <v>93.1</v>
      </c>
      <c r="AL252" s="39">
        <v>96.1</v>
      </c>
      <c r="AM252" s="39">
        <v>100.1</v>
      </c>
      <c r="AN252" s="39">
        <v>104.5</v>
      </c>
      <c r="AO252" s="39">
        <v>108.1</v>
      </c>
      <c r="AP252" s="39">
        <v>107.7</v>
      </c>
      <c r="AQ252" s="39">
        <v>107.5</v>
      </c>
      <c r="AR252" s="39">
        <v>110.7</v>
      </c>
      <c r="AS252" s="39">
        <v>114</v>
      </c>
      <c r="AT252" s="39">
        <v>114.3</v>
      </c>
      <c r="AU252" s="39">
        <v>109.9</v>
      </c>
      <c r="AV252" s="39">
        <v>103.8</v>
      </c>
      <c r="AW252" s="39">
        <v>97.8</v>
      </c>
      <c r="AX252" s="39">
        <v>97.5</v>
      </c>
      <c r="AY252" s="39">
        <v>99.8</v>
      </c>
      <c r="AZ252" s="39">
        <v>103.3</v>
      </c>
      <c r="BA252" s="39">
        <v>110.7</v>
      </c>
      <c r="BB252" s="39">
        <v>118.1</v>
      </c>
      <c r="BC252" s="39">
        <v>124.5</v>
      </c>
      <c r="BD252" s="39">
        <v>129.3</v>
      </c>
      <c r="BE252" s="39">
        <v>133.4</v>
      </c>
      <c r="BF252" s="39">
        <v>137.5</v>
      </c>
      <c r="BG252" s="39">
        <v>141.4</v>
      </c>
      <c r="BH252" s="39">
        <v>145.5</v>
      </c>
      <c r="BI252" s="39">
        <v>149.2</v>
      </c>
      <c r="BJ252" s="39">
        <v>164.2</v>
      </c>
    </row>
    <row r="253" spans="1:62" ht="17.25" thickBot="1" thickTop="1">
      <c r="A253" s="48">
        <v>5</v>
      </c>
      <c r="B253" s="56">
        <f>MATCH(D253,'[1]age5f'!$B$3:$B$176,0)</f>
        <v>55</v>
      </c>
      <c r="C253" s="57" t="str">
        <f>INDEX('[1]age5f'!$D$3:$D$176,MATCH(D253,'[1]age5f'!$B$3:$B$176,0))</f>
        <v>80_</v>
      </c>
      <c r="D253" s="55" t="s">
        <v>181</v>
      </c>
      <c r="E253" s="56">
        <f>MATCH(G253,'[3]sex'!$B$3:$B$176,0)</f>
        <v>3</v>
      </c>
      <c r="F253" s="57" t="str">
        <f>INDEX('[3]sex'!$D$3:$D$176,MATCH(G253,'[3]sex'!$B$3:$B$176,0))</f>
        <v>both_s</v>
      </c>
      <c r="G253" s="40" t="s">
        <v>165</v>
      </c>
      <c r="H253" s="54">
        <f>MATCH(J253,'[5]world'!$B$3:$B$346,0)</f>
        <v>37</v>
      </c>
      <c r="I253" s="27" t="str">
        <f>INDEX('[4]world'!$D$3:$D$346,MATCH(J253,'[4]world'!$B$3:$B$346,0))</f>
        <v>SLN</v>
      </c>
      <c r="J253" s="38" t="s">
        <v>151</v>
      </c>
      <c r="K253" s="39">
        <v>16.2</v>
      </c>
      <c r="L253" s="39">
        <v>16.6</v>
      </c>
      <c r="M253" s="39">
        <v>17.1</v>
      </c>
      <c r="N253" s="39">
        <v>17.6</v>
      </c>
      <c r="O253" s="39">
        <v>18.1</v>
      </c>
      <c r="P253" s="39">
        <v>18.5</v>
      </c>
      <c r="Q253" s="39">
        <v>18.8</v>
      </c>
      <c r="R253" s="39">
        <v>19</v>
      </c>
      <c r="S253" s="39">
        <v>19.2</v>
      </c>
      <c r="T253" s="39">
        <v>19.4</v>
      </c>
      <c r="U253" s="39">
        <v>19.7</v>
      </c>
      <c r="V253" s="39">
        <v>19.9</v>
      </c>
      <c r="W253" s="39">
        <v>20.2</v>
      </c>
      <c r="X253" s="39">
        <v>20.7</v>
      </c>
      <c r="Y253" s="39">
        <v>21.5</v>
      </c>
      <c r="Z253" s="39">
        <v>22.7</v>
      </c>
      <c r="AA253" s="39">
        <v>24.5</v>
      </c>
      <c r="AB253" s="39">
        <v>26.7</v>
      </c>
      <c r="AC253" s="39">
        <v>29.2</v>
      </c>
      <c r="AD253" s="39">
        <v>31.5</v>
      </c>
      <c r="AE253" s="39">
        <v>33.3</v>
      </c>
      <c r="AF253" s="39">
        <v>34.6</v>
      </c>
      <c r="AG253" s="39">
        <v>35.8</v>
      </c>
      <c r="AH253" s="39">
        <v>37.1</v>
      </c>
      <c r="AI253" s="39">
        <v>38.2</v>
      </c>
      <c r="AJ253" s="39">
        <v>39.3</v>
      </c>
      <c r="AK253" s="39">
        <v>40.2</v>
      </c>
      <c r="AL253" s="39">
        <v>41</v>
      </c>
      <c r="AM253" s="39">
        <v>42.4</v>
      </c>
      <c r="AN253" s="39">
        <v>43.7</v>
      </c>
      <c r="AO253" s="39">
        <v>45.1</v>
      </c>
      <c r="AP253" s="39">
        <v>46.6</v>
      </c>
      <c r="AQ253" s="39">
        <v>48.2</v>
      </c>
      <c r="AR253" s="39">
        <v>49.8</v>
      </c>
      <c r="AS253" s="39">
        <v>51.2</v>
      </c>
      <c r="AT253" s="39">
        <v>51.5</v>
      </c>
      <c r="AU253" s="39">
        <v>49.8</v>
      </c>
      <c r="AV253" s="39">
        <v>47.2</v>
      </c>
      <c r="AW253" s="39">
        <v>44.9</v>
      </c>
      <c r="AX253" s="39">
        <v>44.5</v>
      </c>
      <c r="AY253" s="39">
        <v>46</v>
      </c>
      <c r="AZ253" s="39">
        <v>48.5</v>
      </c>
      <c r="BA253" s="39">
        <v>51.8</v>
      </c>
      <c r="BB253" s="39">
        <v>55.2</v>
      </c>
      <c r="BC253" s="39">
        <v>58.7</v>
      </c>
      <c r="BD253" s="39">
        <v>62.3</v>
      </c>
      <c r="BE253" s="39">
        <v>66</v>
      </c>
      <c r="BF253" s="39">
        <v>70.1</v>
      </c>
      <c r="BG253" s="39">
        <v>74.2</v>
      </c>
      <c r="BH253" s="39">
        <v>78.2</v>
      </c>
      <c r="BI253" s="39">
        <v>82.6</v>
      </c>
      <c r="BJ253" s="39">
        <v>87.2</v>
      </c>
    </row>
    <row r="254" spans="1:62" ht="17.25" thickBot="1" thickTop="1">
      <c r="A254" s="48">
        <v>5</v>
      </c>
      <c r="B254" s="56">
        <f>MATCH(D254,'[1]age5f'!$B$3:$B$176,0)</f>
        <v>55</v>
      </c>
      <c r="C254" s="57" t="str">
        <f>INDEX('[1]age5f'!$D$3:$D$176,MATCH(D254,'[1]age5f'!$B$3:$B$176,0))</f>
        <v>80_</v>
      </c>
      <c r="D254" s="53" t="s">
        <v>181</v>
      </c>
      <c r="E254" s="56">
        <f>MATCH(G254,'[3]sex'!$B$3:$B$176,0)</f>
        <v>3</v>
      </c>
      <c r="F254" s="57" t="str">
        <f>INDEX('[3]sex'!$D$3:$D$176,MATCH(G254,'[3]sex'!$B$3:$B$176,0))</f>
        <v>both_s</v>
      </c>
      <c r="G254" s="40" t="s">
        <v>165</v>
      </c>
      <c r="H254" s="54">
        <f>MATCH(J254,'[5]world'!$B$3:$B$346,0)</f>
        <v>15</v>
      </c>
      <c r="I254" s="27" t="str">
        <f>INDEX('[4]world'!$D$3:$D$346,MATCH(J254,'[4]world'!$B$3:$B$346,0))</f>
        <v>SP</v>
      </c>
      <c r="J254" s="38" t="s">
        <v>152</v>
      </c>
      <c r="K254" s="39">
        <v>352.8</v>
      </c>
      <c r="L254" s="39">
        <v>381.6</v>
      </c>
      <c r="M254" s="39">
        <v>391.2</v>
      </c>
      <c r="N254" s="39">
        <v>401.1</v>
      </c>
      <c r="O254" s="39">
        <v>411.6</v>
      </c>
      <c r="P254" s="39">
        <v>422.7</v>
      </c>
      <c r="Q254" s="39">
        <v>434.5</v>
      </c>
      <c r="R254" s="39">
        <v>447</v>
      </c>
      <c r="S254" s="39">
        <v>459.6</v>
      </c>
      <c r="T254" s="39">
        <v>481.6</v>
      </c>
      <c r="U254" s="39">
        <v>504.6</v>
      </c>
      <c r="V254" s="39">
        <v>515.9</v>
      </c>
      <c r="W254" s="39">
        <v>523.6</v>
      </c>
      <c r="X254" s="39">
        <v>534.1</v>
      </c>
      <c r="Y254" s="39">
        <v>551.7</v>
      </c>
      <c r="Z254" s="39">
        <v>575.5</v>
      </c>
      <c r="AA254" s="39">
        <v>593.7</v>
      </c>
      <c r="AB254" s="39">
        <v>604.2</v>
      </c>
      <c r="AC254" s="39">
        <v>667.1</v>
      </c>
      <c r="AD254" s="39">
        <v>682.5</v>
      </c>
      <c r="AE254" s="39">
        <v>687.6</v>
      </c>
      <c r="AF254" s="39">
        <v>753.6</v>
      </c>
      <c r="AG254" s="39">
        <v>793.6</v>
      </c>
      <c r="AH254" s="39">
        <v>834.4</v>
      </c>
      <c r="AI254" s="39">
        <v>875</v>
      </c>
      <c r="AJ254" s="39">
        <v>915.5</v>
      </c>
      <c r="AK254" s="39">
        <v>955.9</v>
      </c>
      <c r="AL254" s="39">
        <v>996.9</v>
      </c>
      <c r="AM254" s="39">
        <v>1039.8</v>
      </c>
      <c r="AN254" s="39">
        <v>1084</v>
      </c>
      <c r="AO254" s="39">
        <v>1129</v>
      </c>
      <c r="AP254" s="39">
        <v>1173.1</v>
      </c>
      <c r="AQ254" s="39">
        <v>1216.2</v>
      </c>
      <c r="AR254" s="39">
        <v>1259</v>
      </c>
      <c r="AS254" s="39">
        <v>1299.6</v>
      </c>
      <c r="AT254" s="39">
        <v>1337.4</v>
      </c>
      <c r="AU254" s="39">
        <v>1371.6</v>
      </c>
      <c r="AV254" s="39">
        <v>1403.8</v>
      </c>
      <c r="AW254" s="39">
        <v>1438.9</v>
      </c>
      <c r="AX254" s="39">
        <v>1480</v>
      </c>
      <c r="AY254" s="39">
        <v>1529.1</v>
      </c>
      <c r="AZ254" s="39">
        <v>1585.8</v>
      </c>
      <c r="BA254" s="39">
        <v>1651.1</v>
      </c>
      <c r="BB254" s="39">
        <v>1724.5</v>
      </c>
      <c r="BC254" s="39">
        <v>1803.7</v>
      </c>
      <c r="BD254" s="39">
        <v>1884.4</v>
      </c>
      <c r="BE254" s="39">
        <v>1966.1</v>
      </c>
      <c r="BF254" s="39">
        <v>2045</v>
      </c>
      <c r="BG254" s="39">
        <v>2121.1</v>
      </c>
      <c r="BH254" s="39">
        <v>2198.8</v>
      </c>
      <c r="BI254" s="39">
        <v>2278.3</v>
      </c>
      <c r="BJ254" s="39">
        <v>2336.5</v>
      </c>
    </row>
    <row r="255" spans="1:62" ht="17.25" thickBot="1" thickTop="1">
      <c r="A255" s="48">
        <v>5</v>
      </c>
      <c r="B255" s="56">
        <f>MATCH(D255,'[1]age5f'!$B$3:$B$176,0)</f>
        <v>55</v>
      </c>
      <c r="C255" s="57" t="str">
        <f>INDEX('[1]age5f'!$D$3:$D$176,MATCH(D255,'[1]age5f'!$B$3:$B$176,0))</f>
        <v>80_</v>
      </c>
      <c r="D255" s="55" t="s">
        <v>181</v>
      </c>
      <c r="E255" s="56">
        <f>MATCH(G255,'[3]sex'!$B$3:$B$176,0)</f>
        <v>3</v>
      </c>
      <c r="F255" s="57" t="str">
        <f>INDEX('[3]sex'!$D$3:$D$176,MATCH(G255,'[3]sex'!$B$3:$B$176,0))</f>
        <v>both_s</v>
      </c>
      <c r="G255" s="40" t="s">
        <v>165</v>
      </c>
      <c r="H255" s="54">
        <f>MATCH(J255,'[5]world'!$B$3:$B$346,0)</f>
        <v>47</v>
      </c>
      <c r="I255" s="27" t="str">
        <f>INDEX('[4]world'!$D$3:$D$346,MATCH(J255,'[4]world'!$B$3:$B$346,0))</f>
        <v>SWE</v>
      </c>
      <c r="J255" s="38" t="s">
        <v>153</v>
      </c>
      <c r="K255" s="39">
        <v>139.7</v>
      </c>
      <c r="L255" s="39">
        <v>143.1</v>
      </c>
      <c r="M255" s="39">
        <v>146.4</v>
      </c>
      <c r="N255" s="39">
        <v>149.4</v>
      </c>
      <c r="O255" s="39">
        <v>154.2</v>
      </c>
      <c r="P255" s="39">
        <v>160.6</v>
      </c>
      <c r="Q255" s="39">
        <v>167.5</v>
      </c>
      <c r="R255" s="39">
        <v>173</v>
      </c>
      <c r="S255" s="39">
        <v>176.8</v>
      </c>
      <c r="T255" s="39">
        <v>181.2</v>
      </c>
      <c r="U255" s="39">
        <v>186.9</v>
      </c>
      <c r="V255" s="39">
        <v>193.9</v>
      </c>
      <c r="W255" s="39">
        <v>200.6</v>
      </c>
      <c r="X255" s="39">
        <v>206.9</v>
      </c>
      <c r="Y255" s="39">
        <v>213.9</v>
      </c>
      <c r="Z255" s="39">
        <v>221</v>
      </c>
      <c r="AA255" s="39">
        <v>227.7</v>
      </c>
      <c r="AB255" s="39">
        <v>234.7</v>
      </c>
      <c r="AC255" s="39">
        <v>242.6</v>
      </c>
      <c r="AD255" s="39">
        <v>250.6</v>
      </c>
      <c r="AE255" s="39">
        <v>258.8</v>
      </c>
      <c r="AF255" s="39">
        <v>268</v>
      </c>
      <c r="AG255" s="39">
        <v>278</v>
      </c>
      <c r="AH255" s="39">
        <v>288.2</v>
      </c>
      <c r="AI255" s="39">
        <v>298.5</v>
      </c>
      <c r="AJ255" s="39">
        <v>308.7</v>
      </c>
      <c r="AK255" s="39">
        <v>318.5</v>
      </c>
      <c r="AL255" s="39">
        <v>329.6</v>
      </c>
      <c r="AM255" s="39">
        <v>340.3</v>
      </c>
      <c r="AN255" s="39">
        <v>352.1</v>
      </c>
      <c r="AO255" s="39">
        <v>364.3</v>
      </c>
      <c r="AP255" s="39">
        <v>374.6</v>
      </c>
      <c r="AQ255" s="39">
        <v>384.9</v>
      </c>
      <c r="AR255" s="39">
        <v>394</v>
      </c>
      <c r="AS255" s="39">
        <v>403</v>
      </c>
      <c r="AT255" s="39">
        <v>411.4</v>
      </c>
      <c r="AU255" s="39">
        <v>417.8</v>
      </c>
      <c r="AV255" s="39">
        <v>424.1</v>
      </c>
      <c r="AW255" s="39">
        <v>430.1</v>
      </c>
      <c r="AX255" s="39">
        <v>434.6</v>
      </c>
      <c r="AY255" s="39">
        <v>444.5</v>
      </c>
      <c r="AZ255" s="39">
        <v>458.4</v>
      </c>
      <c r="BA255" s="39">
        <v>466.9</v>
      </c>
      <c r="BB255" s="39">
        <v>472.7</v>
      </c>
      <c r="BC255" s="39">
        <v>479.1</v>
      </c>
      <c r="BD255" s="39">
        <v>484.7</v>
      </c>
      <c r="BE255" s="39">
        <v>488.7</v>
      </c>
      <c r="BF255" s="39">
        <v>490.6</v>
      </c>
      <c r="BG255" s="39">
        <v>492</v>
      </c>
      <c r="BH255" s="39">
        <v>493.7</v>
      </c>
      <c r="BI255" s="39">
        <v>495.6</v>
      </c>
      <c r="BJ255" s="39">
        <v>524.1</v>
      </c>
    </row>
    <row r="256" spans="1:62" ht="17.25" thickBot="1" thickTop="1">
      <c r="A256" s="48">
        <v>5</v>
      </c>
      <c r="B256" s="56">
        <f>MATCH(D256,'[1]age5f'!$B$3:$B$176,0)</f>
        <v>55</v>
      </c>
      <c r="C256" s="57" t="str">
        <f>INDEX('[1]age5f'!$D$3:$D$176,MATCH(D256,'[1]age5f'!$B$3:$B$176,0))</f>
        <v>80_</v>
      </c>
      <c r="D256" s="53" t="s">
        <v>181</v>
      </c>
      <c r="E256" s="56">
        <f>MATCH(G256,'[3]sex'!$B$3:$B$176,0)</f>
        <v>3</v>
      </c>
      <c r="F256" s="57" t="str">
        <f>INDEX('[3]sex'!$D$3:$D$176,MATCH(G256,'[3]sex'!$B$3:$B$176,0))</f>
        <v>both_s</v>
      </c>
      <c r="G256" s="40" t="s">
        <v>165</v>
      </c>
      <c r="H256" s="54">
        <f>MATCH(J256,'[5]world'!$B$3:$B$346,0)</f>
        <v>46</v>
      </c>
      <c r="I256" s="27" t="str">
        <f>INDEX('[4]world'!$D$3:$D$346,MATCH(J256,'[4]world'!$B$3:$B$346,0))</f>
        <v>SWI</v>
      </c>
      <c r="J256" s="38" t="s">
        <v>154</v>
      </c>
      <c r="K256" s="39">
        <v>81.5</v>
      </c>
      <c r="L256" s="39">
        <v>84.7</v>
      </c>
      <c r="M256" s="39">
        <v>87.7</v>
      </c>
      <c r="N256" s="39">
        <v>89.8</v>
      </c>
      <c r="O256" s="39">
        <v>92.3</v>
      </c>
      <c r="P256" s="39">
        <v>95</v>
      </c>
      <c r="Q256" s="39">
        <v>97.4</v>
      </c>
      <c r="R256" s="39">
        <v>100.3</v>
      </c>
      <c r="S256" s="39">
        <v>103</v>
      </c>
      <c r="T256" s="39">
        <v>105.6</v>
      </c>
      <c r="U256" s="39">
        <v>108.4</v>
      </c>
      <c r="V256" s="39">
        <v>111.6</v>
      </c>
      <c r="W256" s="39">
        <v>115.7</v>
      </c>
      <c r="X256" s="39">
        <v>120.5</v>
      </c>
      <c r="Y256" s="39">
        <v>125.6</v>
      </c>
      <c r="Z256" s="39">
        <v>131</v>
      </c>
      <c r="AA256" s="39">
        <v>136.9</v>
      </c>
      <c r="AB256" s="39">
        <v>143.3</v>
      </c>
      <c r="AC256" s="39">
        <v>150.1</v>
      </c>
      <c r="AD256" s="39">
        <v>157.3</v>
      </c>
      <c r="AE256" s="39">
        <v>164.9</v>
      </c>
      <c r="AF256" s="39">
        <v>172.6</v>
      </c>
      <c r="AG256" s="39">
        <v>180.7</v>
      </c>
      <c r="AH256" s="39">
        <v>188.2</v>
      </c>
      <c r="AI256" s="39">
        <v>195.9</v>
      </c>
      <c r="AJ256" s="39">
        <v>204.7</v>
      </c>
      <c r="AK256" s="39">
        <v>213.2</v>
      </c>
      <c r="AL256" s="39">
        <v>221.8</v>
      </c>
      <c r="AM256" s="39">
        <v>231</v>
      </c>
      <c r="AN256" s="39">
        <v>239.8</v>
      </c>
      <c r="AO256" s="39">
        <v>247</v>
      </c>
      <c r="AP256" s="39">
        <v>254.6</v>
      </c>
      <c r="AQ256" s="39">
        <v>261.5</v>
      </c>
      <c r="AR256" s="39">
        <v>268.4</v>
      </c>
      <c r="AS256" s="39">
        <v>274.8</v>
      </c>
      <c r="AT256" s="39">
        <v>278.9</v>
      </c>
      <c r="AU256" s="39">
        <v>279.9</v>
      </c>
      <c r="AV256" s="39">
        <v>280.2</v>
      </c>
      <c r="AW256" s="39">
        <v>280.7</v>
      </c>
      <c r="AX256" s="39">
        <v>282.1</v>
      </c>
      <c r="AY256" s="39">
        <v>287</v>
      </c>
      <c r="AZ256" s="39">
        <v>302.1</v>
      </c>
      <c r="BA256" s="39">
        <v>309.1</v>
      </c>
      <c r="BB256" s="39">
        <v>315.7</v>
      </c>
      <c r="BC256" s="39">
        <v>323.4</v>
      </c>
      <c r="BD256" s="39">
        <v>331.8</v>
      </c>
      <c r="BE256" s="39">
        <v>340.7</v>
      </c>
      <c r="BF256" s="39">
        <v>349.5</v>
      </c>
      <c r="BG256" s="39">
        <v>357.9</v>
      </c>
      <c r="BH256" s="39">
        <v>389.5</v>
      </c>
      <c r="BI256" s="39">
        <v>400.1</v>
      </c>
      <c r="BJ256" s="39">
        <v>409.9</v>
      </c>
    </row>
    <row r="257" spans="1:62" ht="17.25" thickBot="1" thickTop="1">
      <c r="A257" s="48">
        <v>5</v>
      </c>
      <c r="B257" s="56">
        <f>MATCH(D257,'[1]age5f'!$B$3:$B$176,0)</f>
        <v>55</v>
      </c>
      <c r="C257" s="57" t="str">
        <f>INDEX('[1]age5f'!$D$3:$D$176,MATCH(D257,'[1]age5f'!$B$3:$B$176,0))</f>
        <v>80_</v>
      </c>
      <c r="D257" s="55" t="s">
        <v>181</v>
      </c>
      <c r="E257" s="56">
        <f>MATCH(G257,'[3]sex'!$B$3:$B$176,0)</f>
        <v>3</v>
      </c>
      <c r="F257" s="57" t="str">
        <f>INDEX('[3]sex'!$D$3:$D$176,MATCH(G257,'[3]sex'!$B$3:$B$176,0))</f>
        <v>both_s</v>
      </c>
      <c r="G257" s="40" t="s">
        <v>165</v>
      </c>
      <c r="H257" s="54">
        <f>MATCH(J257,'[5]world'!$B$3:$B$346,0)</f>
        <v>61</v>
      </c>
      <c r="I257" s="27" t="str">
        <f>INDEX('[4]world'!$D$3:$D$346,MATCH(J257,'[4]world'!$B$3:$B$346,0))</f>
        <v>TU</v>
      </c>
      <c r="J257" s="38" t="s">
        <v>172</v>
      </c>
      <c r="K257" s="39">
        <v>159.9</v>
      </c>
      <c r="L257" s="39">
        <v>165.5</v>
      </c>
      <c r="M257" s="39">
        <v>171.4</v>
      </c>
      <c r="N257" s="39">
        <v>177.8</v>
      </c>
      <c r="O257" s="39">
        <v>184.5</v>
      </c>
      <c r="P257" s="39">
        <v>192.6</v>
      </c>
      <c r="Q257" s="39">
        <v>202.2</v>
      </c>
      <c r="R257" s="39">
        <v>212.4</v>
      </c>
      <c r="S257" s="39">
        <v>223.6</v>
      </c>
      <c r="T257" s="39">
        <v>235.6</v>
      </c>
      <c r="U257" s="39">
        <v>247.7</v>
      </c>
      <c r="V257" s="39">
        <v>260.1</v>
      </c>
      <c r="W257" s="39">
        <v>273.7</v>
      </c>
      <c r="X257" s="39">
        <v>288.7</v>
      </c>
      <c r="Y257" s="39">
        <v>305.2</v>
      </c>
      <c r="Z257" s="39">
        <v>311.3</v>
      </c>
      <c r="AA257" s="39">
        <v>307</v>
      </c>
      <c r="AB257" s="39">
        <v>304.2</v>
      </c>
      <c r="AC257" s="39">
        <v>302.9</v>
      </c>
      <c r="AD257" s="39">
        <v>303.3</v>
      </c>
      <c r="AE257" s="39">
        <v>310.5</v>
      </c>
      <c r="AF257" s="39">
        <v>324.1</v>
      </c>
      <c r="AG257" s="39">
        <v>338.7</v>
      </c>
      <c r="AH257" s="39">
        <v>354.4</v>
      </c>
      <c r="AI257" s="39">
        <v>371.3</v>
      </c>
      <c r="AJ257" s="39">
        <v>384.6</v>
      </c>
      <c r="AK257" s="39">
        <v>394.1</v>
      </c>
      <c r="AL257" s="39">
        <v>403.9</v>
      </c>
      <c r="AM257" s="39">
        <v>414</v>
      </c>
      <c r="AN257" s="39">
        <v>424.6</v>
      </c>
      <c r="AO257" s="39" t="s">
        <v>162</v>
      </c>
      <c r="AP257" s="39" t="s">
        <v>162</v>
      </c>
      <c r="AQ257" s="39" t="s">
        <v>162</v>
      </c>
      <c r="AR257" s="39" t="s">
        <v>162</v>
      </c>
      <c r="AS257" s="39" t="s">
        <v>162</v>
      </c>
      <c r="AT257" s="39" t="s">
        <v>162</v>
      </c>
      <c r="AU257" s="39" t="s">
        <v>162</v>
      </c>
      <c r="AV257" s="39" t="s">
        <v>162</v>
      </c>
      <c r="AW257" s="39" t="s">
        <v>162</v>
      </c>
      <c r="AX257" s="39" t="s">
        <v>162</v>
      </c>
      <c r="AY257" s="39" t="s">
        <v>162</v>
      </c>
      <c r="AZ257" s="39" t="s">
        <v>162</v>
      </c>
      <c r="BA257" s="39" t="s">
        <v>162</v>
      </c>
      <c r="BB257" s="39" t="s">
        <v>162</v>
      </c>
      <c r="BC257" s="39" t="s">
        <v>162</v>
      </c>
      <c r="BD257" s="39" t="s">
        <v>162</v>
      </c>
      <c r="BE257" s="39" t="s">
        <v>162</v>
      </c>
      <c r="BF257" s="39" t="s">
        <v>162</v>
      </c>
      <c r="BG257" s="39">
        <v>832.6</v>
      </c>
      <c r="BH257" s="39">
        <v>848.3</v>
      </c>
      <c r="BI257" s="39">
        <v>935.9</v>
      </c>
      <c r="BJ257" s="39">
        <v>981.6</v>
      </c>
    </row>
    <row r="258" spans="1:62" ht="17.25" thickBot="1" thickTop="1">
      <c r="A258" s="48">
        <v>5</v>
      </c>
      <c r="B258" s="56">
        <f>MATCH(D258,'[1]age5f'!$B$3:$B$176,0)</f>
        <v>55</v>
      </c>
      <c r="C258" s="57" t="str">
        <f>INDEX('[1]age5f'!$D$3:$D$176,MATCH(D258,'[1]age5f'!$B$3:$B$176,0))</f>
        <v>80_</v>
      </c>
      <c r="D258" s="53" t="s">
        <v>181</v>
      </c>
      <c r="E258" s="56">
        <f>MATCH(G258,'[3]sex'!$B$3:$B$176,0)</f>
        <v>3</v>
      </c>
      <c r="F258" s="57" t="str">
        <f>INDEX('[3]sex'!$D$3:$D$176,MATCH(G258,'[3]sex'!$B$3:$B$176,0))</f>
        <v>both_s</v>
      </c>
      <c r="G258" s="40" t="s">
        <v>165</v>
      </c>
      <c r="H258" s="54">
        <f>MATCH(J258,'[5]world'!$B$3:$B$346,0)</f>
        <v>7</v>
      </c>
      <c r="I258" s="27" t="str">
        <f>INDEX('[4]world'!$D$3:$D$346,MATCH(J258,'[4]world'!$B$3:$B$346,0))</f>
        <v>UK</v>
      </c>
      <c r="J258" s="38" t="s">
        <v>155</v>
      </c>
      <c r="K258" s="39">
        <v>1000</v>
      </c>
      <c r="L258" s="39">
        <v>1050</v>
      </c>
      <c r="M258" s="39">
        <v>1100</v>
      </c>
      <c r="N258" s="39">
        <v>1100</v>
      </c>
      <c r="O258" s="39">
        <v>1100</v>
      </c>
      <c r="P258" s="39">
        <v>1113</v>
      </c>
      <c r="Q258" s="39">
        <v>1143.7</v>
      </c>
      <c r="R258" s="39">
        <v>1176.3</v>
      </c>
      <c r="S258" s="39">
        <v>1205.3</v>
      </c>
      <c r="T258" s="39">
        <v>1234.5</v>
      </c>
      <c r="U258" s="39">
        <v>1262.3</v>
      </c>
      <c r="V258" s="39">
        <v>1287</v>
      </c>
      <c r="W258" s="39">
        <v>1309.6</v>
      </c>
      <c r="X258" s="39">
        <v>1329.4</v>
      </c>
      <c r="Y258" s="39">
        <v>1348.6</v>
      </c>
      <c r="Z258" s="39">
        <v>1368.2</v>
      </c>
      <c r="AA258" s="39">
        <v>1389.3</v>
      </c>
      <c r="AB258" s="39">
        <v>1414.5</v>
      </c>
      <c r="AC258" s="39">
        <v>1442</v>
      </c>
      <c r="AD258" s="39">
        <v>1475</v>
      </c>
      <c r="AE258" s="39">
        <v>1519.8</v>
      </c>
      <c r="AF258" s="39">
        <v>1571.9</v>
      </c>
      <c r="AG258" s="39">
        <v>1625.4</v>
      </c>
      <c r="AH258" s="39">
        <v>1681.8</v>
      </c>
      <c r="AI258" s="39">
        <v>1741.4</v>
      </c>
      <c r="AJ258" s="39">
        <v>1799.2</v>
      </c>
      <c r="AK258" s="39">
        <v>1854.4</v>
      </c>
      <c r="AL258" s="39">
        <v>1912</v>
      </c>
      <c r="AM258" s="39">
        <v>1973.4</v>
      </c>
      <c r="AN258" s="39">
        <v>2031.5</v>
      </c>
      <c r="AO258" s="39">
        <v>2080.8</v>
      </c>
      <c r="AP258" s="39">
        <v>2127.7</v>
      </c>
      <c r="AQ258" s="39">
        <v>2179.4</v>
      </c>
      <c r="AR258" s="39">
        <v>2230.5</v>
      </c>
      <c r="AS258" s="39">
        <v>2275</v>
      </c>
      <c r="AT258" s="39">
        <v>2309.1</v>
      </c>
      <c r="AU258" s="39">
        <v>2322.3</v>
      </c>
      <c r="AV258" s="39">
        <v>2312.2</v>
      </c>
      <c r="AW258" s="39">
        <v>2291.7</v>
      </c>
      <c r="AX258" s="39">
        <v>2300</v>
      </c>
      <c r="AY258" s="39">
        <v>2365.3</v>
      </c>
      <c r="AZ258" s="39">
        <v>2452.2</v>
      </c>
      <c r="BA258" s="39">
        <v>2520.7</v>
      </c>
      <c r="BB258" s="39">
        <v>2569.2</v>
      </c>
      <c r="BC258" s="39">
        <v>2609.3</v>
      </c>
      <c r="BD258" s="39">
        <v>2651.7</v>
      </c>
      <c r="BE258" s="39">
        <v>2699.4</v>
      </c>
      <c r="BF258" s="39">
        <v>2747.3</v>
      </c>
      <c r="BG258" s="39">
        <v>2792.1</v>
      </c>
      <c r="BH258" s="39">
        <v>2842.3</v>
      </c>
      <c r="BI258" s="39">
        <v>2900.9</v>
      </c>
      <c r="BJ258" s="39">
        <v>2601</v>
      </c>
    </row>
    <row r="259" spans="1:62" ht="17.25" thickBot="1" thickTop="1">
      <c r="A259" s="48">
        <v>5</v>
      </c>
      <c r="B259" s="56">
        <f>MATCH(D259,'[1]age5f'!$B$3:$B$176,0)</f>
        <v>55</v>
      </c>
      <c r="C259" s="57" t="str">
        <f>INDEX('[1]age5f'!$D$3:$D$176,MATCH(D259,'[1]age5f'!$B$3:$B$176,0))</f>
        <v>80_</v>
      </c>
      <c r="D259" s="55" t="s">
        <v>181</v>
      </c>
      <c r="E259" s="56">
        <f>MATCH(G259,'[3]sex'!$B$3:$B$176,0)</f>
        <v>3</v>
      </c>
      <c r="F259" s="57" t="str">
        <f>INDEX('[3]sex'!$D$3:$D$176,MATCH(G259,'[3]sex'!$B$3:$B$176,0))</f>
        <v>both_s</v>
      </c>
      <c r="G259" s="40" t="s">
        <v>165</v>
      </c>
      <c r="H259" s="54">
        <f>MATCH(J259,'[5]world'!$B$3:$B$346,0)</f>
        <v>38</v>
      </c>
      <c r="I259" s="27" t="str">
        <f>INDEX('[4]world'!$D$3:$D$346,MATCH(J259,'[4]world'!$B$3:$B$346,0))</f>
        <v>USA</v>
      </c>
      <c r="J259" s="38" t="s">
        <v>156</v>
      </c>
      <c r="K259" s="39">
        <v>2541.1</v>
      </c>
      <c r="L259" s="39">
        <v>2641.5</v>
      </c>
      <c r="M259" s="39">
        <v>2733.5</v>
      </c>
      <c r="N259" s="39">
        <v>2824.4</v>
      </c>
      <c r="O259" s="39">
        <v>2938.9</v>
      </c>
      <c r="P259" s="39">
        <v>3052.6</v>
      </c>
      <c r="Q259" s="39">
        <v>3166.1</v>
      </c>
      <c r="R259" s="39">
        <v>3292.2</v>
      </c>
      <c r="S259" s="39">
        <v>3406.3</v>
      </c>
      <c r="T259" s="39">
        <v>3535.2</v>
      </c>
      <c r="U259" s="39">
        <v>3742.8</v>
      </c>
      <c r="V259" s="39">
        <v>3891.1</v>
      </c>
      <c r="W259" s="39">
        <v>4046.2</v>
      </c>
      <c r="X259" s="39">
        <v>4212.4</v>
      </c>
      <c r="Y259" s="39">
        <v>4360.9</v>
      </c>
      <c r="Z259" s="39">
        <v>4533.2</v>
      </c>
      <c r="AA259" s="39">
        <v>4696.3</v>
      </c>
      <c r="AB259" s="39">
        <v>4838.7</v>
      </c>
      <c r="AC259" s="39">
        <v>4935.6</v>
      </c>
      <c r="AD259" s="39">
        <v>5072.1</v>
      </c>
      <c r="AE259" s="39">
        <v>5226.9</v>
      </c>
      <c r="AF259" s="39">
        <v>5372.8</v>
      </c>
      <c r="AG259" s="39">
        <v>5542.5</v>
      </c>
      <c r="AH259" s="39">
        <v>5710.1</v>
      </c>
      <c r="AI259" s="39">
        <v>5876.9</v>
      </c>
      <c r="AJ259" s="39">
        <v>6046.7</v>
      </c>
      <c r="AK259" s="39">
        <v>6224.7</v>
      </c>
      <c r="AL259" s="39">
        <v>6417.4</v>
      </c>
      <c r="AM259" s="39">
        <v>6589.4</v>
      </c>
      <c r="AN259" s="39">
        <v>6790.4</v>
      </c>
      <c r="AO259" s="39">
        <v>6996.3</v>
      </c>
      <c r="AP259" s="39">
        <v>7235.7</v>
      </c>
      <c r="AQ259" s="39">
        <v>7469.3</v>
      </c>
      <c r="AR259" s="39">
        <v>7722</v>
      </c>
      <c r="AS259" s="39">
        <v>7949.4</v>
      </c>
      <c r="AT259" s="39">
        <v>8195.3</v>
      </c>
      <c r="AU259" s="39">
        <v>8414.9</v>
      </c>
      <c r="AV259" s="39">
        <v>8618.9</v>
      </c>
      <c r="AW259" s="39">
        <v>8820.8</v>
      </c>
      <c r="AX259" s="39">
        <v>9036.3</v>
      </c>
      <c r="AY259" s="39">
        <v>9255.8</v>
      </c>
      <c r="AZ259" s="39">
        <v>9497.7</v>
      </c>
      <c r="BA259" s="39">
        <v>9749.2</v>
      </c>
      <c r="BB259" s="39">
        <v>9991.1</v>
      </c>
      <c r="BC259" s="39">
        <v>10242.5</v>
      </c>
      <c r="BD259" s="39">
        <v>10515.8</v>
      </c>
      <c r="BE259" s="39">
        <v>10770.3</v>
      </c>
      <c r="BF259" s="39">
        <v>11034.8</v>
      </c>
      <c r="BG259" s="39">
        <v>11284.9</v>
      </c>
      <c r="BH259" s="39">
        <v>11504.1</v>
      </c>
      <c r="BI259" s="39">
        <v>11734.2</v>
      </c>
      <c r="BJ259" s="39">
        <v>11610.5</v>
      </c>
    </row>
    <row r="260" spans="4:6" s="19" customFormat="1" ht="13.5" thickTop="1">
      <c r="D260" s="20"/>
      <c r="E260" s="20"/>
      <c r="F260" s="20"/>
    </row>
    <row r="261" spans="1:62" ht="16.5" thickBot="1">
      <c r="A261" s="48">
        <v>5</v>
      </c>
      <c r="B261" s="56">
        <f>MATCH(D261,'[1]age5f'!$B$3:$B$176,0)</f>
        <v>55</v>
      </c>
      <c r="C261" s="57" t="str">
        <f>INDEX('[1]age5f'!$D$3:$D$176,MATCH(D261,'[1]age5f'!$B$3:$B$176,0))</f>
        <v>80_</v>
      </c>
      <c r="D261" s="53" t="s">
        <v>181</v>
      </c>
      <c r="E261" s="56">
        <f>MATCH(G261,'[3]sex'!$B$3:$B$176,0)</f>
        <v>1</v>
      </c>
      <c r="F261" s="57" t="str">
        <f>INDEX('[3]sex'!$D$3:$D$176,MATCH(G261,'[3]sex'!$B$3:$B$176,0))</f>
        <v>males</v>
      </c>
      <c r="G261" s="40" t="s">
        <v>166</v>
      </c>
      <c r="H261" s="54">
        <f>MATCH(J261,'[5]world'!$B$3:$B$346,0)</f>
        <v>1</v>
      </c>
      <c r="I261" s="27" t="str">
        <f>INDEX('[4]world'!$D$3:$D$346,MATCH(J261,'[4]world'!$B$3:$B$346,0))</f>
        <v>AUS</v>
      </c>
      <c r="J261" s="38" t="s">
        <v>125</v>
      </c>
      <c r="K261" s="39">
        <v>47.2</v>
      </c>
      <c r="L261" s="39">
        <v>49.1</v>
      </c>
      <c r="M261" s="39">
        <v>50.6</v>
      </c>
      <c r="N261" s="39">
        <v>51.5</v>
      </c>
      <c r="O261" s="39">
        <v>53</v>
      </c>
      <c r="P261" s="39">
        <v>54.4</v>
      </c>
      <c r="Q261" s="39">
        <v>56.4</v>
      </c>
      <c r="R261" s="39">
        <v>57.8</v>
      </c>
      <c r="S261" s="39">
        <v>59.5</v>
      </c>
      <c r="T261" s="39">
        <v>61.1</v>
      </c>
      <c r="U261" s="39">
        <v>62.6</v>
      </c>
      <c r="V261" s="39">
        <v>64.9</v>
      </c>
      <c r="W261" s="39">
        <v>66</v>
      </c>
      <c r="X261" s="39">
        <v>67.2</v>
      </c>
      <c r="Y261" s="39">
        <v>68</v>
      </c>
      <c r="Z261" s="39">
        <v>68</v>
      </c>
      <c r="AA261" s="39">
        <v>68.9</v>
      </c>
      <c r="AB261" s="39">
        <v>69.5</v>
      </c>
      <c r="AC261" s="39">
        <v>71</v>
      </c>
      <c r="AD261" s="39">
        <v>72.3</v>
      </c>
      <c r="AE261" s="39">
        <v>76.5</v>
      </c>
      <c r="AF261" s="39">
        <v>79.8</v>
      </c>
      <c r="AG261" s="39">
        <v>83.3</v>
      </c>
      <c r="AH261" s="39">
        <v>86.8</v>
      </c>
      <c r="AI261" s="39">
        <v>91.3</v>
      </c>
      <c r="AJ261" s="39">
        <v>95.8</v>
      </c>
      <c r="AK261" s="39">
        <v>101</v>
      </c>
      <c r="AL261" s="39">
        <v>106.6</v>
      </c>
      <c r="AM261" s="39">
        <v>111.7</v>
      </c>
      <c r="AN261" s="39">
        <v>117</v>
      </c>
      <c r="AO261" s="39">
        <v>122.3</v>
      </c>
      <c r="AP261" s="39">
        <v>128.6</v>
      </c>
      <c r="AQ261" s="39">
        <v>135.7</v>
      </c>
      <c r="AR261" s="39">
        <v>143.5</v>
      </c>
      <c r="AS261" s="39">
        <v>151.8</v>
      </c>
      <c r="AT261" s="39">
        <v>159.4</v>
      </c>
      <c r="AU261" s="39">
        <v>166.2</v>
      </c>
      <c r="AV261" s="39">
        <v>172.6</v>
      </c>
      <c r="AW261" s="39">
        <v>179</v>
      </c>
      <c r="AX261" s="39">
        <v>185.4</v>
      </c>
      <c r="AY261" s="39">
        <v>196.5</v>
      </c>
      <c r="AZ261" s="39">
        <v>210.2</v>
      </c>
      <c r="BA261" s="39">
        <v>222.1</v>
      </c>
      <c r="BB261" s="39">
        <v>233</v>
      </c>
      <c r="BC261" s="39">
        <v>244.1</v>
      </c>
      <c r="BD261" s="39">
        <v>257.3</v>
      </c>
      <c r="BE261" s="39">
        <v>270.5</v>
      </c>
      <c r="BF261" s="39">
        <v>286.2</v>
      </c>
      <c r="BG261" s="39">
        <v>298.4</v>
      </c>
      <c r="BH261" s="39">
        <v>313.2</v>
      </c>
      <c r="BI261" s="39">
        <v>325.1</v>
      </c>
      <c r="BJ261" s="39">
        <v>338.9</v>
      </c>
    </row>
    <row r="262" spans="1:62" ht="17.25" thickBot="1" thickTop="1">
      <c r="A262" s="48">
        <v>5</v>
      </c>
      <c r="B262" s="56">
        <f>MATCH(D262,'[1]age5f'!$B$3:$B$176,0)</f>
        <v>55</v>
      </c>
      <c r="C262" s="57" t="str">
        <f>INDEX('[1]age5f'!$D$3:$D$176,MATCH(D262,'[1]age5f'!$B$3:$B$176,0))</f>
        <v>80_</v>
      </c>
      <c r="D262" s="55" t="s">
        <v>181</v>
      </c>
      <c r="E262" s="56">
        <f>MATCH(G262,'[3]sex'!$B$3:$B$176,0)</f>
        <v>1</v>
      </c>
      <c r="F262" s="57" t="str">
        <f>INDEX('[3]sex'!$D$3:$D$176,MATCH(G262,'[3]sex'!$B$3:$B$176,0))</f>
        <v>males</v>
      </c>
      <c r="G262" s="40" t="s">
        <v>166</v>
      </c>
      <c r="H262" s="54">
        <f>MATCH(J262,'[5]world'!$B$3:$B$346,0)</f>
        <v>2</v>
      </c>
      <c r="I262" s="27" t="str">
        <f>INDEX('[4]world'!$D$3:$D$346,MATCH(J262,'[4]world'!$B$3:$B$346,0))</f>
        <v>AUT</v>
      </c>
      <c r="J262" s="38" t="s">
        <v>126</v>
      </c>
      <c r="K262" s="39">
        <v>45</v>
      </c>
      <c r="L262" s="39">
        <v>45.9</v>
      </c>
      <c r="M262" s="39">
        <v>46.6</v>
      </c>
      <c r="N262" s="39">
        <v>47</v>
      </c>
      <c r="O262" s="39">
        <v>47.9</v>
      </c>
      <c r="P262" s="39">
        <v>48.7</v>
      </c>
      <c r="Q262" s="39">
        <v>49.2</v>
      </c>
      <c r="R262" s="39">
        <v>49.7</v>
      </c>
      <c r="S262" s="39">
        <v>50</v>
      </c>
      <c r="T262" s="39">
        <v>50</v>
      </c>
      <c r="U262" s="39">
        <v>49.8</v>
      </c>
      <c r="V262" s="39">
        <v>49.7</v>
      </c>
      <c r="W262" s="39">
        <v>50.1</v>
      </c>
      <c r="X262" s="39">
        <v>50.5</v>
      </c>
      <c r="Y262" s="39">
        <v>50.9</v>
      </c>
      <c r="Z262" s="39">
        <v>51.1</v>
      </c>
      <c r="AA262" s="39">
        <v>51.7</v>
      </c>
      <c r="AB262" s="39">
        <v>52.8</v>
      </c>
      <c r="AC262" s="39">
        <v>54</v>
      </c>
      <c r="AD262" s="39">
        <v>55.5</v>
      </c>
      <c r="AE262" s="39">
        <v>57.3</v>
      </c>
      <c r="AF262" s="39">
        <v>59.4</v>
      </c>
      <c r="AG262" s="39">
        <v>61.9</v>
      </c>
      <c r="AH262" s="39">
        <v>64.1</v>
      </c>
      <c r="AI262" s="39">
        <v>66.3</v>
      </c>
      <c r="AJ262" s="39">
        <v>68.6</v>
      </c>
      <c r="AK262" s="39">
        <v>70.5</v>
      </c>
      <c r="AL262" s="39">
        <v>72.5</v>
      </c>
      <c r="AM262" s="39">
        <v>74.4</v>
      </c>
      <c r="AN262" s="39">
        <v>76.2</v>
      </c>
      <c r="AO262" s="39">
        <v>78.1</v>
      </c>
      <c r="AP262" s="39">
        <v>80.3</v>
      </c>
      <c r="AQ262" s="39">
        <v>82.6</v>
      </c>
      <c r="AR262" s="39">
        <v>84.8</v>
      </c>
      <c r="AS262" s="39">
        <v>86.6</v>
      </c>
      <c r="AT262" s="39">
        <v>86.3</v>
      </c>
      <c r="AU262" s="39">
        <v>83.2</v>
      </c>
      <c r="AV262" s="39">
        <v>79.1</v>
      </c>
      <c r="AW262" s="39">
        <v>75.6</v>
      </c>
      <c r="AX262" s="39">
        <v>74.4</v>
      </c>
      <c r="AY262" s="39">
        <v>76.9</v>
      </c>
      <c r="AZ262" s="39">
        <v>81.9</v>
      </c>
      <c r="BA262" s="39">
        <v>86.9</v>
      </c>
      <c r="BB262" s="39">
        <v>90.9</v>
      </c>
      <c r="BC262" s="39">
        <v>95.1</v>
      </c>
      <c r="BD262" s="39">
        <v>99.9</v>
      </c>
      <c r="BE262" s="39">
        <v>105</v>
      </c>
      <c r="BF262" s="39">
        <v>110.6</v>
      </c>
      <c r="BG262" s="39">
        <v>116.7</v>
      </c>
      <c r="BH262" s="39">
        <v>122.6</v>
      </c>
      <c r="BI262" s="39">
        <v>128.5</v>
      </c>
      <c r="BJ262" s="39">
        <v>134.4</v>
      </c>
    </row>
    <row r="263" spans="1:62" ht="17.25" thickBot="1" thickTop="1">
      <c r="A263" s="48">
        <v>5</v>
      </c>
      <c r="B263" s="56">
        <f>MATCH(D263,'[1]age5f'!$B$3:$B$176,0)</f>
        <v>55</v>
      </c>
      <c r="C263" s="57" t="str">
        <f>INDEX('[1]age5f'!$D$3:$D$176,MATCH(D263,'[1]age5f'!$B$3:$B$176,0))</f>
        <v>80_</v>
      </c>
      <c r="D263" s="53" t="s">
        <v>181</v>
      </c>
      <c r="E263" s="56">
        <f>MATCH(G263,'[3]sex'!$B$3:$B$176,0)</f>
        <v>1</v>
      </c>
      <c r="F263" s="57" t="str">
        <f>INDEX('[3]sex'!$D$3:$D$176,MATCH(G263,'[3]sex'!$B$3:$B$176,0))</f>
        <v>males</v>
      </c>
      <c r="G263" s="40" t="s">
        <v>166</v>
      </c>
      <c r="H263" s="54">
        <f>MATCH(J263,'[5]world'!$B$3:$B$346,0)</f>
        <v>4</v>
      </c>
      <c r="I263" s="27" t="str">
        <f>INDEX('[4]world'!$D$3:$D$346,MATCH(J263,'[4]world'!$B$3:$B$346,0))</f>
        <v>BG</v>
      </c>
      <c r="J263" s="38" t="s">
        <v>127</v>
      </c>
      <c r="K263" s="39">
        <v>65</v>
      </c>
      <c r="L263" s="39">
        <v>67.4</v>
      </c>
      <c r="M263" s="39">
        <v>71</v>
      </c>
      <c r="N263" s="39">
        <v>71.6</v>
      </c>
      <c r="O263" s="39">
        <v>72.3</v>
      </c>
      <c r="P263" s="39">
        <v>73.9</v>
      </c>
      <c r="Q263" s="39">
        <v>74.9</v>
      </c>
      <c r="R263" s="39">
        <v>75.3</v>
      </c>
      <c r="S263" s="39">
        <v>75.3</v>
      </c>
      <c r="T263" s="39">
        <v>74.5</v>
      </c>
      <c r="U263" s="39">
        <v>74</v>
      </c>
      <c r="V263" s="39">
        <v>73.9</v>
      </c>
      <c r="W263" s="39">
        <v>74.8</v>
      </c>
      <c r="X263" s="39">
        <v>75.7</v>
      </c>
      <c r="Y263" s="39">
        <v>76.1</v>
      </c>
      <c r="Z263" s="39">
        <v>76.6</v>
      </c>
      <c r="AA263" s="39">
        <v>77.3</v>
      </c>
      <c r="AB263" s="39">
        <v>79.6</v>
      </c>
      <c r="AC263" s="39">
        <v>82.6</v>
      </c>
      <c r="AD263" s="39">
        <v>84.5</v>
      </c>
      <c r="AE263" s="39">
        <v>86.4</v>
      </c>
      <c r="AF263" s="39">
        <v>87.2</v>
      </c>
      <c r="AG263" s="39">
        <v>88.4</v>
      </c>
      <c r="AH263" s="39">
        <v>90.4</v>
      </c>
      <c r="AI263" s="39">
        <v>93.5</v>
      </c>
      <c r="AJ263" s="39">
        <v>96.9</v>
      </c>
      <c r="AK263" s="39">
        <v>99.6</v>
      </c>
      <c r="AL263" s="39">
        <v>100.1</v>
      </c>
      <c r="AM263" s="39">
        <v>100.3</v>
      </c>
      <c r="AN263" s="39">
        <v>102.3</v>
      </c>
      <c r="AO263" s="39">
        <v>103.9</v>
      </c>
      <c r="AP263" s="39">
        <v>105.8</v>
      </c>
      <c r="AQ263" s="39">
        <v>108.3</v>
      </c>
      <c r="AR263" s="39">
        <v>111</v>
      </c>
      <c r="AS263" s="39">
        <v>113.6</v>
      </c>
      <c r="AT263" s="39">
        <v>115.1</v>
      </c>
      <c r="AU263" s="39">
        <v>113.6</v>
      </c>
      <c r="AV263" s="39">
        <v>109.9</v>
      </c>
      <c r="AW263" s="39">
        <v>105.9</v>
      </c>
      <c r="AX263" s="39">
        <v>105.2</v>
      </c>
      <c r="AY263" s="39">
        <v>110.3</v>
      </c>
      <c r="AZ263" s="39">
        <v>118.4</v>
      </c>
      <c r="BA263" s="39">
        <v>126.2</v>
      </c>
      <c r="BB263" s="39">
        <v>133.4</v>
      </c>
      <c r="BC263" s="39">
        <v>141</v>
      </c>
      <c r="BD263" s="39">
        <v>148.9</v>
      </c>
      <c r="BE263" s="39">
        <v>156.5</v>
      </c>
      <c r="BF263" s="39">
        <v>163.9</v>
      </c>
      <c r="BG263" s="39">
        <v>171</v>
      </c>
      <c r="BH263" s="39">
        <v>177.8</v>
      </c>
      <c r="BI263" s="39">
        <v>185.5</v>
      </c>
      <c r="BJ263" s="39">
        <v>197.4</v>
      </c>
    </row>
    <row r="264" spans="1:62" ht="17.25" thickBot="1" thickTop="1">
      <c r="A264" s="48">
        <v>5</v>
      </c>
      <c r="B264" s="56">
        <f>MATCH(D264,'[1]age5f'!$B$3:$B$176,0)</f>
        <v>55</v>
      </c>
      <c r="C264" s="57" t="str">
        <f>INDEX('[1]age5f'!$D$3:$D$176,MATCH(D264,'[1]age5f'!$B$3:$B$176,0))</f>
        <v>80_</v>
      </c>
      <c r="D264" s="55" t="s">
        <v>181</v>
      </c>
      <c r="E264" s="56">
        <f>MATCH(G264,'[3]sex'!$B$3:$B$176,0)</f>
        <v>1</v>
      </c>
      <c r="F264" s="57" t="str">
        <f>INDEX('[3]sex'!$D$3:$D$176,MATCH(G264,'[3]sex'!$B$3:$B$176,0))</f>
        <v>males</v>
      </c>
      <c r="G264" s="40" t="s">
        <v>166</v>
      </c>
      <c r="H264" s="54">
        <f>MATCH(J264,'[5]world'!$B$3:$B$346,0)</f>
        <v>17</v>
      </c>
      <c r="I264" s="27" t="str">
        <f>INDEX('[4]world'!$D$3:$D$346,MATCH(J264,'[4]world'!$B$3:$B$346,0))</f>
        <v>CA</v>
      </c>
      <c r="J264" s="38" t="s">
        <v>128</v>
      </c>
      <c r="K264" s="39">
        <v>99.3</v>
      </c>
      <c r="L264" s="39">
        <v>105.3</v>
      </c>
      <c r="M264" s="39">
        <v>110.5</v>
      </c>
      <c r="N264" s="39">
        <v>115.8</v>
      </c>
      <c r="O264" s="39">
        <v>120.5</v>
      </c>
      <c r="P264" s="39">
        <v>123.4</v>
      </c>
      <c r="Q264" s="39">
        <v>125.5</v>
      </c>
      <c r="R264" s="39">
        <v>128.5</v>
      </c>
      <c r="S264" s="39">
        <v>131.2</v>
      </c>
      <c r="T264" s="39">
        <v>134.8</v>
      </c>
      <c r="U264" s="39">
        <v>138.4</v>
      </c>
      <c r="V264" s="39">
        <v>141.8</v>
      </c>
      <c r="W264" s="39">
        <v>143.6</v>
      </c>
      <c r="X264" s="39">
        <v>144.6</v>
      </c>
      <c r="Y264" s="39">
        <v>145.2</v>
      </c>
      <c r="Z264" s="39">
        <v>145.7</v>
      </c>
      <c r="AA264" s="39">
        <v>146.9</v>
      </c>
      <c r="AB264" s="39">
        <v>148.6</v>
      </c>
      <c r="AC264" s="39">
        <v>149.8</v>
      </c>
      <c r="AD264" s="39">
        <v>152.8</v>
      </c>
      <c r="AE264" s="39">
        <v>155.8</v>
      </c>
      <c r="AF264" s="39">
        <v>159.8</v>
      </c>
      <c r="AG264" s="39">
        <v>164.8</v>
      </c>
      <c r="AH264" s="39">
        <v>169.9</v>
      </c>
      <c r="AI264" s="39">
        <v>176.2</v>
      </c>
      <c r="AJ264" s="39">
        <v>181.8</v>
      </c>
      <c r="AK264" s="39">
        <v>187.1</v>
      </c>
      <c r="AL264" s="39">
        <v>195.3</v>
      </c>
      <c r="AM264" s="39">
        <v>202.7</v>
      </c>
      <c r="AN264" s="39">
        <v>211.3</v>
      </c>
      <c r="AO264" s="39">
        <v>220.5</v>
      </c>
      <c r="AP264" s="39">
        <v>229.8</v>
      </c>
      <c r="AQ264" s="39">
        <v>238.4</v>
      </c>
      <c r="AR264" s="39">
        <v>247.4</v>
      </c>
      <c r="AS264" s="39">
        <v>256.9</v>
      </c>
      <c r="AT264" s="39">
        <v>266.1</v>
      </c>
      <c r="AU264" s="39">
        <v>273.1</v>
      </c>
      <c r="AV264" s="39">
        <v>279.4</v>
      </c>
      <c r="AW264" s="39">
        <v>285.6</v>
      </c>
      <c r="AX264" s="39">
        <v>292.6</v>
      </c>
      <c r="AY264" s="39">
        <v>306.6</v>
      </c>
      <c r="AZ264" s="39">
        <v>321.5</v>
      </c>
      <c r="BA264" s="39">
        <v>339.6</v>
      </c>
      <c r="BB264" s="39">
        <v>357.2</v>
      </c>
      <c r="BC264" s="39">
        <v>374.5</v>
      </c>
      <c r="BD264" s="39">
        <v>393.3</v>
      </c>
      <c r="BE264" s="39">
        <v>414.6</v>
      </c>
      <c r="BF264" s="39">
        <v>433.6</v>
      </c>
      <c r="BG264" s="39">
        <v>453.8</v>
      </c>
      <c r="BH264" s="39">
        <v>473.4</v>
      </c>
      <c r="BI264" s="39">
        <v>493.8</v>
      </c>
      <c r="BJ264" s="39">
        <v>492.8</v>
      </c>
    </row>
    <row r="265" spans="1:62" ht="17.25" thickBot="1" thickTop="1">
      <c r="A265" s="48">
        <v>5</v>
      </c>
      <c r="B265" s="56">
        <f>MATCH(D265,'[1]age5f'!$B$3:$B$176,0)</f>
        <v>55</v>
      </c>
      <c r="C265" s="57" t="str">
        <f>INDEX('[1]age5f'!$D$3:$D$176,MATCH(D265,'[1]age5f'!$B$3:$B$176,0))</f>
        <v>80_</v>
      </c>
      <c r="D265" s="53" t="s">
        <v>181</v>
      </c>
      <c r="E265" s="56">
        <f>MATCH(G265,'[3]sex'!$B$3:$B$176,0)</f>
        <v>1</v>
      </c>
      <c r="F265" s="57" t="str">
        <f>INDEX('[3]sex'!$D$3:$D$176,MATCH(G265,'[3]sex'!$B$3:$B$176,0))</f>
        <v>males</v>
      </c>
      <c r="G265" s="40" t="s">
        <v>166</v>
      </c>
      <c r="H265" s="54">
        <f>MATCH(J265,'[5]world'!$B$3:$B$346,0)</f>
        <v>173</v>
      </c>
      <c r="I265" s="27" t="str">
        <f>INDEX('[4]world'!$D$3:$D$346,MATCH(J265,'[4]world'!$B$3:$B$346,0))</f>
        <v>Chili</v>
      </c>
      <c r="J265" s="38" t="s">
        <v>129</v>
      </c>
      <c r="K265" s="39">
        <v>17.2</v>
      </c>
      <c r="L265" s="39">
        <v>17.9</v>
      </c>
      <c r="M265" s="39">
        <v>18.6</v>
      </c>
      <c r="N265" s="39">
        <v>19.3</v>
      </c>
      <c r="O265" s="39">
        <v>20</v>
      </c>
      <c r="P265" s="39">
        <v>20.7</v>
      </c>
      <c r="Q265" s="39">
        <v>21.6</v>
      </c>
      <c r="R265" s="39">
        <v>22.6</v>
      </c>
      <c r="S265" s="39">
        <v>23.5</v>
      </c>
      <c r="T265" s="39">
        <v>24.4</v>
      </c>
      <c r="U265" s="39">
        <v>25.3</v>
      </c>
      <c r="V265" s="39">
        <v>26.4</v>
      </c>
      <c r="W265" s="39">
        <v>27.5</v>
      </c>
      <c r="X265" s="39">
        <v>28.6</v>
      </c>
      <c r="Y265" s="39">
        <v>29.7</v>
      </c>
      <c r="Z265" s="39">
        <v>30.8</v>
      </c>
      <c r="AA265" s="39">
        <v>31.9</v>
      </c>
      <c r="AB265" s="39">
        <v>32.9</v>
      </c>
      <c r="AC265" s="39">
        <v>34</v>
      </c>
      <c r="AD265" s="39">
        <v>35.1</v>
      </c>
      <c r="AE265" s="39">
        <v>36.1</v>
      </c>
      <c r="AF265" s="39">
        <v>37.2</v>
      </c>
      <c r="AG265" s="39">
        <v>38.3</v>
      </c>
      <c r="AH265" s="39">
        <v>39.4</v>
      </c>
      <c r="AI265" s="39">
        <v>40.5</v>
      </c>
      <c r="AJ265" s="39">
        <v>41.6</v>
      </c>
      <c r="AK265" s="39">
        <v>43.2</v>
      </c>
      <c r="AL265" s="39">
        <v>44.9</v>
      </c>
      <c r="AM265" s="39">
        <v>46.5</v>
      </c>
      <c r="AN265" s="39">
        <v>48.1</v>
      </c>
      <c r="AO265" s="39">
        <v>49.7</v>
      </c>
      <c r="AP265" s="39">
        <v>51.4</v>
      </c>
      <c r="AQ265" s="39">
        <v>53</v>
      </c>
      <c r="AR265" s="39">
        <v>54.6</v>
      </c>
      <c r="AS265" s="39">
        <v>56.3</v>
      </c>
      <c r="AT265" s="39">
        <v>57.9</v>
      </c>
      <c r="AU265" s="39">
        <v>60.5</v>
      </c>
      <c r="AV265" s="39">
        <v>63.1</v>
      </c>
      <c r="AW265" s="39">
        <v>65.7</v>
      </c>
      <c r="AX265" s="39">
        <v>68.3</v>
      </c>
      <c r="AY265" s="39">
        <v>70.8</v>
      </c>
      <c r="AZ265" s="39">
        <v>74.7</v>
      </c>
      <c r="BA265" s="39">
        <v>78.5</v>
      </c>
      <c r="BB265" s="39">
        <v>82.3</v>
      </c>
      <c r="BC265" s="39">
        <v>86.1</v>
      </c>
      <c r="BD265" s="39">
        <v>89.9</v>
      </c>
      <c r="BE265" s="39">
        <v>95</v>
      </c>
      <c r="BF265" s="39">
        <v>100</v>
      </c>
      <c r="BG265" s="39">
        <v>105.1</v>
      </c>
      <c r="BH265" s="39">
        <v>110.2</v>
      </c>
      <c r="BI265" s="39">
        <v>115.3</v>
      </c>
      <c r="BJ265" s="39">
        <v>120.6</v>
      </c>
    </row>
    <row r="266" spans="1:62" ht="17.25" thickBot="1" thickTop="1">
      <c r="A266" s="48">
        <v>5</v>
      </c>
      <c r="B266" s="56">
        <f>MATCH(D266,'[1]age5f'!$B$3:$B$176,0)</f>
        <v>55</v>
      </c>
      <c r="C266" s="57" t="str">
        <f>INDEX('[1]age5f'!$D$3:$D$176,MATCH(D266,'[1]age5f'!$B$3:$B$176,0))</f>
        <v>80_</v>
      </c>
      <c r="D266" s="55" t="s">
        <v>181</v>
      </c>
      <c r="E266" s="56">
        <f>MATCH(G266,'[3]sex'!$B$3:$B$176,0)</f>
        <v>1</v>
      </c>
      <c r="F266" s="57" t="str">
        <f>INDEX('[3]sex'!$D$3:$D$176,MATCH(G266,'[3]sex'!$B$3:$B$176,0))</f>
        <v>males</v>
      </c>
      <c r="G266" s="40" t="s">
        <v>166</v>
      </c>
      <c r="H266" s="54">
        <f>MATCH(J266,'[5]world'!$B$3:$B$346,0)</f>
        <v>44</v>
      </c>
      <c r="I266" s="27" t="str">
        <f>INDEX('[4]world'!$D$3:$D$346,MATCH(J266,'[4]world'!$B$3:$B$346,0))</f>
        <v>Che</v>
      </c>
      <c r="J266" s="38" t="s">
        <v>130</v>
      </c>
      <c r="K266" s="39">
        <v>46.5</v>
      </c>
      <c r="L266" s="39">
        <v>43.8</v>
      </c>
      <c r="M266" s="39">
        <v>44.3</v>
      </c>
      <c r="N266" s="39">
        <v>44.9</v>
      </c>
      <c r="O266" s="39">
        <v>45.9</v>
      </c>
      <c r="P266" s="39">
        <v>46.9</v>
      </c>
      <c r="Q266" s="39">
        <v>47.7</v>
      </c>
      <c r="R266" s="39">
        <v>48.5</v>
      </c>
      <c r="S266" s="39">
        <v>49</v>
      </c>
      <c r="T266" s="39">
        <v>49.3</v>
      </c>
      <c r="U266" s="39">
        <v>48.4</v>
      </c>
      <c r="V266" s="39">
        <v>47.6</v>
      </c>
      <c r="W266" s="39">
        <v>48</v>
      </c>
      <c r="X266" s="39">
        <v>48.1</v>
      </c>
      <c r="Y266" s="39">
        <v>48.3</v>
      </c>
      <c r="Z266" s="39">
        <v>48.9</v>
      </c>
      <c r="AA266" s="39">
        <v>49.6</v>
      </c>
      <c r="AB266" s="39">
        <v>50.5</v>
      </c>
      <c r="AC266" s="39">
        <v>52</v>
      </c>
      <c r="AD266" s="39">
        <v>53.6</v>
      </c>
      <c r="AE266" s="39">
        <v>54.7</v>
      </c>
      <c r="AF266" s="39">
        <v>55.7</v>
      </c>
      <c r="AG266" s="39">
        <v>57.8</v>
      </c>
      <c r="AH266" s="39">
        <v>59.7</v>
      </c>
      <c r="AI266" s="39">
        <v>61.5</v>
      </c>
      <c r="AJ266" s="39">
        <v>63.1</v>
      </c>
      <c r="AK266" s="39">
        <v>64.7</v>
      </c>
      <c r="AL266" s="39">
        <v>67</v>
      </c>
      <c r="AM266" s="39">
        <v>69.8</v>
      </c>
      <c r="AN266" s="39">
        <v>72.7</v>
      </c>
      <c r="AO266" s="39">
        <v>74.7</v>
      </c>
      <c r="AP266" s="39">
        <v>76.5</v>
      </c>
      <c r="AQ266" s="39">
        <v>78.9</v>
      </c>
      <c r="AR266" s="39">
        <v>81.5</v>
      </c>
      <c r="AS266" s="39">
        <v>83.9</v>
      </c>
      <c r="AT266" s="39">
        <v>83.6</v>
      </c>
      <c r="AU266" s="39">
        <v>80</v>
      </c>
      <c r="AV266" s="39">
        <v>75.4</v>
      </c>
      <c r="AW266" s="39">
        <v>71</v>
      </c>
      <c r="AX266" s="39">
        <v>69.6</v>
      </c>
      <c r="AY266" s="39">
        <v>72.6</v>
      </c>
      <c r="AZ266" s="39">
        <v>76.3</v>
      </c>
      <c r="BA266" s="39">
        <v>80.7</v>
      </c>
      <c r="BB266" s="39">
        <v>85.9</v>
      </c>
      <c r="BC266" s="39">
        <v>91</v>
      </c>
      <c r="BD266" s="39">
        <v>95.7</v>
      </c>
      <c r="BE266" s="39">
        <v>100.4</v>
      </c>
      <c r="BF266" s="39">
        <v>105.2</v>
      </c>
      <c r="BG266" s="39">
        <v>110.2</v>
      </c>
      <c r="BH266" s="39">
        <v>115.1</v>
      </c>
      <c r="BI266" s="39">
        <v>120.1</v>
      </c>
      <c r="BJ266" s="39">
        <v>120.4</v>
      </c>
    </row>
    <row r="267" spans="1:62" ht="17.25" thickBot="1" thickTop="1">
      <c r="A267" s="48">
        <v>5</v>
      </c>
      <c r="B267" s="56">
        <f>MATCH(D267,'[1]age5f'!$B$3:$B$176,0)</f>
        <v>55</v>
      </c>
      <c r="C267" s="57" t="str">
        <f>INDEX('[1]age5f'!$D$3:$D$176,MATCH(D267,'[1]age5f'!$B$3:$B$176,0))</f>
        <v>80_</v>
      </c>
      <c r="D267" s="53" t="s">
        <v>181</v>
      </c>
      <c r="E267" s="56">
        <f>MATCH(G267,'[3]sex'!$B$3:$B$176,0)</f>
        <v>1</v>
      </c>
      <c r="F267" s="57" t="str">
        <f>INDEX('[3]sex'!$D$3:$D$176,MATCH(G267,'[3]sex'!$B$3:$B$176,0))</f>
        <v>males</v>
      </c>
      <c r="G267" s="40" t="s">
        <v>166</v>
      </c>
      <c r="H267" s="54">
        <f>MATCH(J267,'[5]world'!$B$3:$B$346,0)</f>
        <v>13</v>
      </c>
      <c r="I267" s="27" t="str">
        <f>INDEX('[4]world'!$D$3:$D$346,MATCH(J267,'[4]world'!$B$3:$B$346,0))</f>
        <v>DK</v>
      </c>
      <c r="J267" s="38" t="s">
        <v>131</v>
      </c>
      <c r="K267" s="39">
        <v>33.8</v>
      </c>
      <c r="L267" s="39">
        <v>34.5</v>
      </c>
      <c r="M267" s="39">
        <v>35.2</v>
      </c>
      <c r="N267" s="39">
        <v>35.9</v>
      </c>
      <c r="O267" s="39">
        <v>36.6</v>
      </c>
      <c r="P267" s="39">
        <v>37.6</v>
      </c>
      <c r="Q267" s="39">
        <v>38.2</v>
      </c>
      <c r="R267" s="39">
        <v>38.7</v>
      </c>
      <c r="S267" s="39">
        <v>39.6</v>
      </c>
      <c r="T267" s="39">
        <v>40.6</v>
      </c>
      <c r="U267" s="39">
        <v>41.7</v>
      </c>
      <c r="V267" s="39">
        <v>42.8</v>
      </c>
      <c r="W267" s="39">
        <v>43.7</v>
      </c>
      <c r="X267" s="39">
        <v>44.7</v>
      </c>
      <c r="Y267" s="39">
        <v>45.7</v>
      </c>
      <c r="Z267" s="39">
        <v>46.8</v>
      </c>
      <c r="AA267" s="39">
        <v>47.7</v>
      </c>
      <c r="AB267" s="39">
        <v>48.8</v>
      </c>
      <c r="AC267" s="39">
        <v>50.1</v>
      </c>
      <c r="AD267" s="39">
        <v>50.9</v>
      </c>
      <c r="AE267" s="39">
        <v>51.4</v>
      </c>
      <c r="AF267" s="39">
        <v>52.2</v>
      </c>
      <c r="AG267" s="39">
        <v>53.1</v>
      </c>
      <c r="AH267" s="39">
        <v>54.1</v>
      </c>
      <c r="AI267" s="39">
        <v>55</v>
      </c>
      <c r="AJ267" s="39">
        <v>56</v>
      </c>
      <c r="AK267" s="39">
        <v>57</v>
      </c>
      <c r="AL267" s="39">
        <v>58.2</v>
      </c>
      <c r="AM267" s="39">
        <v>59.5</v>
      </c>
      <c r="AN267" s="39">
        <v>61</v>
      </c>
      <c r="AO267" s="39">
        <v>62.5</v>
      </c>
      <c r="AP267" s="39">
        <v>63.9</v>
      </c>
      <c r="AQ267" s="39">
        <v>65.2</v>
      </c>
      <c r="AR267" s="39">
        <v>66.2</v>
      </c>
      <c r="AS267" s="39">
        <v>67</v>
      </c>
      <c r="AT267" s="39">
        <v>67.3</v>
      </c>
      <c r="AU267" s="39">
        <v>67.5</v>
      </c>
      <c r="AV267" s="39">
        <v>67.7</v>
      </c>
      <c r="AW267" s="39">
        <v>68.2</v>
      </c>
      <c r="AX267" s="39">
        <v>68.7</v>
      </c>
      <c r="AY267" s="39">
        <v>69.8</v>
      </c>
      <c r="AZ267" s="39">
        <v>71.4</v>
      </c>
      <c r="BA267" s="39">
        <v>72.2</v>
      </c>
      <c r="BB267" s="39">
        <v>72.9</v>
      </c>
      <c r="BC267" s="39">
        <v>73.9</v>
      </c>
      <c r="BD267" s="39">
        <v>75.1</v>
      </c>
      <c r="BE267" s="39">
        <v>76.4</v>
      </c>
      <c r="BF267" s="39">
        <v>77.6</v>
      </c>
      <c r="BG267" s="39">
        <v>78.9</v>
      </c>
      <c r="BH267" s="39">
        <v>80.2</v>
      </c>
      <c r="BI267" s="39">
        <v>81.4</v>
      </c>
      <c r="BJ267" s="39">
        <v>81.9</v>
      </c>
    </row>
    <row r="268" spans="1:62" ht="17.25" thickBot="1" thickTop="1">
      <c r="A268" s="48">
        <v>5</v>
      </c>
      <c r="B268" s="56">
        <f>MATCH(D268,'[1]age5f'!$B$3:$B$176,0)</f>
        <v>55</v>
      </c>
      <c r="C268" s="57" t="str">
        <f>INDEX('[1]age5f'!$D$3:$D$176,MATCH(D268,'[1]age5f'!$B$3:$B$176,0))</f>
        <v>80_</v>
      </c>
      <c r="D268" s="55" t="s">
        <v>181</v>
      </c>
      <c r="E268" s="56">
        <f>MATCH(G268,'[3]sex'!$B$3:$B$176,0)</f>
        <v>1</v>
      </c>
      <c r="F268" s="57" t="str">
        <f>INDEX('[3]sex'!$D$3:$D$176,MATCH(G268,'[3]sex'!$B$3:$B$176,0))</f>
        <v>males</v>
      </c>
      <c r="G268" s="40" t="s">
        <v>166</v>
      </c>
      <c r="H268" s="54">
        <f>MATCH(J268,'[5]world'!$B$3:$B$346,0)</f>
        <v>48</v>
      </c>
      <c r="I268" s="27" t="str">
        <f>INDEX('[4]world'!$D$3:$D$346,MATCH(J268,'[4]world'!$B$3:$B$346,0))</f>
        <v>Est</v>
      </c>
      <c r="J268" s="38" t="s">
        <v>132</v>
      </c>
      <c r="K268" s="39">
        <v>5</v>
      </c>
      <c r="L268" s="39">
        <v>5.1</v>
      </c>
      <c r="M268" s="39">
        <v>5.3</v>
      </c>
      <c r="N268" s="39">
        <v>5.5</v>
      </c>
      <c r="O268" s="39">
        <v>5.8</v>
      </c>
      <c r="P268" s="39">
        <v>5.9</v>
      </c>
      <c r="Q268" s="39">
        <v>6.1</v>
      </c>
      <c r="R268" s="39">
        <v>6.2</v>
      </c>
      <c r="S268" s="39">
        <v>6.2</v>
      </c>
      <c r="T268" s="39">
        <v>6.2</v>
      </c>
      <c r="U268" s="39">
        <v>6.3</v>
      </c>
      <c r="V268" s="39">
        <v>6.5</v>
      </c>
      <c r="W268" s="39">
        <v>6.6</v>
      </c>
      <c r="X268" s="39">
        <v>6.6</v>
      </c>
      <c r="Y268" s="39">
        <v>6.6</v>
      </c>
      <c r="Z268" s="39">
        <v>6.7</v>
      </c>
      <c r="AA268" s="39">
        <v>6.7</v>
      </c>
      <c r="AB268" s="39">
        <v>6.8</v>
      </c>
      <c r="AC268" s="39">
        <v>6.9</v>
      </c>
      <c r="AD268" s="39">
        <v>7</v>
      </c>
      <c r="AE268" s="39">
        <v>7.1</v>
      </c>
      <c r="AF268" s="39">
        <v>7.2</v>
      </c>
      <c r="AG268" s="39">
        <v>7.4</v>
      </c>
      <c r="AH268" s="39">
        <v>7.8</v>
      </c>
      <c r="AI268" s="39">
        <v>8.2</v>
      </c>
      <c r="AJ268" s="39">
        <v>8.4</v>
      </c>
      <c r="AK268" s="39">
        <v>8.6</v>
      </c>
      <c r="AL268" s="39">
        <v>8.8</v>
      </c>
      <c r="AM268" s="39">
        <v>9</v>
      </c>
      <c r="AN268" s="39">
        <v>9.3</v>
      </c>
      <c r="AO268" s="39">
        <v>9.4</v>
      </c>
      <c r="AP268" s="39">
        <v>9.6</v>
      </c>
      <c r="AQ268" s="39">
        <v>9.7</v>
      </c>
      <c r="AR268" s="39">
        <v>9.7</v>
      </c>
      <c r="AS268" s="39">
        <v>9.6</v>
      </c>
      <c r="AT268" s="39">
        <v>9.5</v>
      </c>
      <c r="AU268" s="39">
        <v>9.3</v>
      </c>
      <c r="AV268" s="39">
        <v>8.8</v>
      </c>
      <c r="AW268" s="39">
        <v>8.5</v>
      </c>
      <c r="AX268" s="39">
        <v>8.3</v>
      </c>
      <c r="AY268" s="39">
        <v>8.3</v>
      </c>
      <c r="AZ268" s="39">
        <v>8.4</v>
      </c>
      <c r="BA268" s="39">
        <v>8.6</v>
      </c>
      <c r="BB268" s="39">
        <v>8.9</v>
      </c>
      <c r="BC268" s="39">
        <v>9.3</v>
      </c>
      <c r="BD268" s="39">
        <v>9.7</v>
      </c>
      <c r="BE268" s="39">
        <v>10.2</v>
      </c>
      <c r="BF268" s="39">
        <v>11</v>
      </c>
      <c r="BG268" s="39">
        <v>11.9</v>
      </c>
      <c r="BH268" s="39">
        <v>12.7</v>
      </c>
      <c r="BI268" s="39">
        <v>13.5</v>
      </c>
      <c r="BJ268" s="39">
        <v>13.8</v>
      </c>
    </row>
    <row r="269" spans="1:62" ht="17.25" thickBot="1" thickTop="1">
      <c r="A269" s="48">
        <v>5</v>
      </c>
      <c r="B269" s="56">
        <f>MATCH(D269,'[1]age5f'!$B$3:$B$176,0)</f>
        <v>55</v>
      </c>
      <c r="C269" s="57" t="str">
        <f>INDEX('[1]age5f'!$D$3:$D$176,MATCH(D269,'[1]age5f'!$B$3:$B$176,0))</f>
        <v>80_</v>
      </c>
      <c r="D269" s="53" t="s">
        <v>181</v>
      </c>
      <c r="E269" s="56">
        <f>MATCH(G269,'[3]sex'!$B$3:$B$176,0)</f>
        <v>1</v>
      </c>
      <c r="F269" s="57" t="str">
        <f>INDEX('[3]sex'!$D$3:$D$176,MATCH(G269,'[3]sex'!$B$3:$B$176,0))</f>
        <v>males</v>
      </c>
      <c r="G269" s="40" t="s">
        <v>166</v>
      </c>
      <c r="H269" s="54">
        <f>MATCH(J269,'[5]world'!$B$3:$B$346,0)</f>
        <v>40</v>
      </c>
      <c r="I269" s="27" t="str">
        <f>INDEX('[4]world'!$D$3:$D$346,MATCH(J269,'[4]world'!$B$3:$B$346,0))</f>
        <v>Fin</v>
      </c>
      <c r="J269" s="38" t="s">
        <v>133</v>
      </c>
      <c r="K269" s="39">
        <v>13</v>
      </c>
      <c r="L269" s="39">
        <v>13.2</v>
      </c>
      <c r="M269" s="39">
        <v>13.3</v>
      </c>
      <c r="N269" s="39">
        <v>13.5</v>
      </c>
      <c r="O269" s="39">
        <v>13.9</v>
      </c>
      <c r="P269" s="39">
        <v>14.1</v>
      </c>
      <c r="Q269" s="39">
        <v>14.3</v>
      </c>
      <c r="R269" s="39">
        <v>14.6</v>
      </c>
      <c r="S269" s="39">
        <v>14.9</v>
      </c>
      <c r="T269" s="39">
        <v>15.3</v>
      </c>
      <c r="U269" s="39">
        <v>15.6</v>
      </c>
      <c r="V269" s="39">
        <v>16</v>
      </c>
      <c r="W269" s="39">
        <v>16.5</v>
      </c>
      <c r="X269" s="39">
        <v>17</v>
      </c>
      <c r="Y269" s="39">
        <v>17.6</v>
      </c>
      <c r="Z269" s="39">
        <v>18.4</v>
      </c>
      <c r="AA269" s="39">
        <v>19.3</v>
      </c>
      <c r="AB269" s="39">
        <v>20</v>
      </c>
      <c r="AC269" s="39">
        <v>21.1</v>
      </c>
      <c r="AD269" s="39">
        <v>22.4</v>
      </c>
      <c r="AE269" s="39">
        <v>23.6</v>
      </c>
      <c r="AF269" s="39">
        <v>24.9</v>
      </c>
      <c r="AG269" s="39">
        <v>26.3</v>
      </c>
      <c r="AH269" s="39">
        <v>27.7</v>
      </c>
      <c r="AI269" s="39">
        <v>29.2</v>
      </c>
      <c r="AJ269" s="39">
        <v>30.4</v>
      </c>
      <c r="AK269" s="39">
        <v>31.7</v>
      </c>
      <c r="AL269" s="39">
        <v>33.4</v>
      </c>
      <c r="AM269" s="39">
        <v>35.2</v>
      </c>
      <c r="AN269" s="39">
        <v>37</v>
      </c>
      <c r="AO269" s="39">
        <v>38.6</v>
      </c>
      <c r="AP269" s="39">
        <v>40.2</v>
      </c>
      <c r="AQ269" s="39">
        <v>41.8</v>
      </c>
      <c r="AR269" s="39">
        <v>42.8</v>
      </c>
      <c r="AS269" s="39">
        <v>43.8</v>
      </c>
      <c r="AT269" s="39">
        <v>44.7</v>
      </c>
      <c r="AU269" s="39">
        <v>45.2</v>
      </c>
      <c r="AV269" s="39">
        <v>45.7</v>
      </c>
      <c r="AW269" s="39">
        <v>46.3</v>
      </c>
      <c r="AX269" s="39">
        <v>46.5</v>
      </c>
      <c r="AY269" s="39">
        <v>47.3</v>
      </c>
      <c r="AZ269" s="39">
        <v>49.3</v>
      </c>
      <c r="BA269" s="39">
        <v>51.1</v>
      </c>
      <c r="BB269" s="39">
        <v>53.4</v>
      </c>
      <c r="BC269" s="39">
        <v>56.4</v>
      </c>
      <c r="BD269" s="39">
        <v>59.8</v>
      </c>
      <c r="BE269" s="39">
        <v>63.5</v>
      </c>
      <c r="BF269" s="39">
        <v>67.1</v>
      </c>
      <c r="BG269" s="39">
        <v>71.2</v>
      </c>
      <c r="BH269" s="39">
        <v>75.4</v>
      </c>
      <c r="BI269" s="39">
        <v>79.3</v>
      </c>
      <c r="BJ269" s="39">
        <v>83.2</v>
      </c>
    </row>
    <row r="270" spans="1:62" ht="17.25" thickBot="1" thickTop="1">
      <c r="A270" s="48">
        <v>5</v>
      </c>
      <c r="B270" s="56">
        <f>MATCH(D270,'[1]age5f'!$B$3:$B$176,0)</f>
        <v>55</v>
      </c>
      <c r="C270" s="57" t="str">
        <f>INDEX('[1]age5f'!$D$3:$D$176,MATCH(D270,'[1]age5f'!$B$3:$B$176,0))</f>
        <v>80_</v>
      </c>
      <c r="D270" s="55" t="s">
        <v>181</v>
      </c>
      <c r="E270" s="56">
        <f>MATCH(G270,'[3]sex'!$B$3:$B$176,0)</f>
        <v>1</v>
      </c>
      <c r="F270" s="57" t="str">
        <f>INDEX('[3]sex'!$D$3:$D$176,MATCH(G270,'[3]sex'!$B$3:$B$176,0))</f>
        <v>males</v>
      </c>
      <c r="G270" s="40" t="s">
        <v>166</v>
      </c>
      <c r="H270" s="54">
        <f>MATCH(J270,'[5]world'!$B$3:$B$346,0)</f>
        <v>41</v>
      </c>
      <c r="I270" s="27" t="str">
        <f>INDEX('[4]world'!$D$3:$D$346,MATCH(J270,'[4]world'!$B$3:$B$346,0))</f>
        <v>FR</v>
      </c>
      <c r="J270" s="38" t="s">
        <v>134</v>
      </c>
      <c r="K270" s="39">
        <v>298.6</v>
      </c>
      <c r="L270" s="39">
        <v>304.1</v>
      </c>
      <c r="M270" s="39">
        <v>310</v>
      </c>
      <c r="N270" s="39">
        <v>311</v>
      </c>
      <c r="O270" s="39">
        <v>313.4</v>
      </c>
      <c r="P270" s="39">
        <v>318.1</v>
      </c>
      <c r="Q270" s="39">
        <v>322.7</v>
      </c>
      <c r="R270" s="39">
        <v>327.6</v>
      </c>
      <c r="S270" s="39">
        <v>331.5</v>
      </c>
      <c r="T270" s="39">
        <v>335.3</v>
      </c>
      <c r="U270" s="39">
        <v>339</v>
      </c>
      <c r="V270" s="39">
        <v>342.9</v>
      </c>
      <c r="W270" s="39">
        <v>347.1</v>
      </c>
      <c r="X270" s="39">
        <v>351.4</v>
      </c>
      <c r="Y270" s="39">
        <v>356.3</v>
      </c>
      <c r="Z270" s="39">
        <v>359.8</v>
      </c>
      <c r="AA270" s="39">
        <v>366.6</v>
      </c>
      <c r="AB270" s="39">
        <v>381.5</v>
      </c>
      <c r="AC270" s="39">
        <v>398.2</v>
      </c>
      <c r="AD270" s="39">
        <v>416.8</v>
      </c>
      <c r="AE270" s="39">
        <v>437.7</v>
      </c>
      <c r="AF270" s="39">
        <v>459.8</v>
      </c>
      <c r="AG270" s="39">
        <v>484.1</v>
      </c>
      <c r="AH270" s="39">
        <v>506.2</v>
      </c>
      <c r="AI270" s="39">
        <v>526</v>
      </c>
      <c r="AJ270" s="39">
        <v>545.4</v>
      </c>
      <c r="AK270" s="39">
        <v>563.8</v>
      </c>
      <c r="AL270" s="39">
        <v>583.4</v>
      </c>
      <c r="AM270" s="39">
        <v>605.7</v>
      </c>
      <c r="AN270" s="39">
        <v>628.8</v>
      </c>
      <c r="AO270" s="39">
        <v>651</v>
      </c>
      <c r="AP270" s="39">
        <v>671.4</v>
      </c>
      <c r="AQ270" s="39">
        <v>694</v>
      </c>
      <c r="AR270" s="39">
        <v>718.4</v>
      </c>
      <c r="AS270" s="39">
        <v>740.6</v>
      </c>
      <c r="AT270" s="39">
        <v>743.1</v>
      </c>
      <c r="AU270" s="39">
        <v>717.9</v>
      </c>
      <c r="AV270" s="39">
        <v>689.3</v>
      </c>
      <c r="AW270" s="39">
        <v>669.6</v>
      </c>
      <c r="AX270" s="39">
        <v>661.7</v>
      </c>
      <c r="AY270" s="39">
        <v>689.9</v>
      </c>
      <c r="AZ270" s="39">
        <v>745.4</v>
      </c>
      <c r="BA270" s="39">
        <v>795.5</v>
      </c>
      <c r="BB270" s="39">
        <v>839.2</v>
      </c>
      <c r="BC270" s="39">
        <v>882.9</v>
      </c>
      <c r="BD270" s="39">
        <v>928.2</v>
      </c>
      <c r="BE270" s="39">
        <v>972.7</v>
      </c>
      <c r="BF270" s="39">
        <v>1015.4</v>
      </c>
      <c r="BG270" s="39">
        <v>1057.1</v>
      </c>
      <c r="BH270" s="39">
        <v>1098</v>
      </c>
      <c r="BI270" s="39">
        <v>1140.8</v>
      </c>
      <c r="BJ270" s="39">
        <v>1184.9</v>
      </c>
    </row>
    <row r="271" spans="1:62" ht="17.25" thickBot="1" thickTop="1">
      <c r="A271" s="48">
        <v>5</v>
      </c>
      <c r="B271" s="56">
        <f>MATCH(D271,'[1]age5f'!$B$3:$B$176,0)</f>
        <v>55</v>
      </c>
      <c r="C271" s="57" t="str">
        <f>INDEX('[1]age5f'!$D$3:$D$176,MATCH(D271,'[1]age5f'!$B$3:$B$176,0))</f>
        <v>80_</v>
      </c>
      <c r="D271" s="53" t="s">
        <v>181</v>
      </c>
      <c r="E271" s="56">
        <f>MATCH(G271,'[3]sex'!$B$3:$B$176,0)</f>
        <v>1</v>
      </c>
      <c r="F271" s="57" t="str">
        <f>INDEX('[3]sex'!$D$3:$D$176,MATCH(G271,'[3]sex'!$B$3:$B$176,0))</f>
        <v>males</v>
      </c>
      <c r="G271" s="40" t="s">
        <v>166</v>
      </c>
      <c r="H271" s="54">
        <f>MATCH(J271,'[5]world'!$B$3:$B$346,0)</f>
        <v>10</v>
      </c>
      <c r="I271" s="27" t="str">
        <f>INDEX('[4]world'!$D$3:$D$346,MATCH(J271,'[4]world'!$B$3:$B$346,0))</f>
        <v>GER</v>
      </c>
      <c r="J271" s="38" t="s">
        <v>135</v>
      </c>
      <c r="K271" s="39">
        <v>465.4</v>
      </c>
      <c r="L271" s="39">
        <v>478</v>
      </c>
      <c r="M271" s="39">
        <v>490</v>
      </c>
      <c r="N271" s="39">
        <v>494.1</v>
      </c>
      <c r="O271" s="39">
        <v>501.2</v>
      </c>
      <c r="P271" s="39">
        <v>510.5</v>
      </c>
      <c r="Q271" s="39">
        <v>515.9</v>
      </c>
      <c r="R271" s="39">
        <v>521.4</v>
      </c>
      <c r="S271" s="39">
        <v>523.3</v>
      </c>
      <c r="T271" s="39">
        <v>522</v>
      </c>
      <c r="U271" s="39">
        <v>524.1</v>
      </c>
      <c r="V271" s="39">
        <v>526.9</v>
      </c>
      <c r="W271" s="39">
        <v>527.2</v>
      </c>
      <c r="X271" s="39">
        <v>526.8</v>
      </c>
      <c r="Y271" s="39">
        <v>527.3</v>
      </c>
      <c r="Z271" s="39">
        <v>527.5</v>
      </c>
      <c r="AA271" s="39">
        <v>530.4</v>
      </c>
      <c r="AB271" s="39">
        <v>540.6</v>
      </c>
      <c r="AC271" s="39">
        <v>555.4</v>
      </c>
      <c r="AD271" s="39">
        <v>573.9</v>
      </c>
      <c r="AE271" s="39">
        <v>597.2</v>
      </c>
      <c r="AF271" s="39">
        <v>623.9</v>
      </c>
      <c r="AG271" s="39">
        <v>652.1</v>
      </c>
      <c r="AH271" s="39">
        <v>678.7</v>
      </c>
      <c r="AI271" s="39">
        <v>705.9</v>
      </c>
      <c r="AJ271" s="39">
        <v>733</v>
      </c>
      <c r="AK271" s="39">
        <v>753.7</v>
      </c>
      <c r="AL271" s="39">
        <v>774</v>
      </c>
      <c r="AM271" s="39">
        <v>795.9</v>
      </c>
      <c r="AN271" s="39">
        <v>816.2</v>
      </c>
      <c r="AO271" s="39">
        <v>832.5</v>
      </c>
      <c r="AP271" s="39">
        <v>844.9</v>
      </c>
      <c r="AQ271" s="39">
        <v>862.4</v>
      </c>
      <c r="AR271" s="39">
        <v>882.2</v>
      </c>
      <c r="AS271" s="39">
        <v>896.8</v>
      </c>
      <c r="AT271" s="39">
        <v>893.5</v>
      </c>
      <c r="AU271" s="39">
        <v>862.3</v>
      </c>
      <c r="AV271" s="39">
        <v>819</v>
      </c>
      <c r="AW271" s="39">
        <v>779.3</v>
      </c>
      <c r="AX271" s="39">
        <v>766</v>
      </c>
      <c r="AY271" s="39">
        <v>794.8</v>
      </c>
      <c r="AZ271" s="39">
        <v>845.1</v>
      </c>
      <c r="BA271" s="39">
        <v>893.4</v>
      </c>
      <c r="BB271" s="39">
        <v>931</v>
      </c>
      <c r="BC271" s="39">
        <v>966.6</v>
      </c>
      <c r="BD271" s="39">
        <v>1014.6</v>
      </c>
      <c r="BE271" s="39">
        <v>1074.4</v>
      </c>
      <c r="BF271" s="39">
        <v>1142.2</v>
      </c>
      <c r="BG271" s="39">
        <v>1220.6</v>
      </c>
      <c r="BH271" s="39">
        <v>1301.4</v>
      </c>
      <c r="BI271" s="39">
        <v>1379.3</v>
      </c>
      <c r="BJ271" s="39">
        <v>1446</v>
      </c>
    </row>
    <row r="272" spans="1:62" ht="17.25" thickBot="1" thickTop="1">
      <c r="A272" s="48">
        <v>5</v>
      </c>
      <c r="B272" s="56">
        <f>MATCH(D272,'[1]age5f'!$B$3:$B$176,0)</f>
        <v>55</v>
      </c>
      <c r="C272" s="57" t="str">
        <f>INDEX('[1]age5f'!$D$3:$D$176,MATCH(D272,'[1]age5f'!$B$3:$B$176,0))</f>
        <v>80_</v>
      </c>
      <c r="D272" s="55" t="s">
        <v>181</v>
      </c>
      <c r="E272" s="56">
        <f>MATCH(G272,'[3]sex'!$B$3:$B$176,0)</f>
        <v>1</v>
      </c>
      <c r="F272" s="57" t="str">
        <f>INDEX('[3]sex'!$D$3:$D$176,MATCH(G272,'[3]sex'!$B$3:$B$176,0))</f>
        <v>males</v>
      </c>
      <c r="G272" s="40" t="s">
        <v>166</v>
      </c>
      <c r="H272" s="54">
        <f>MATCH(J272,'[5]world'!$B$3:$B$346,0)</f>
        <v>12</v>
      </c>
      <c r="I272" s="27" t="str">
        <f>INDEX('[4]world'!$D$3:$D$346,MATCH(J272,'[4]world'!$B$3:$B$346,0))</f>
        <v>GR</v>
      </c>
      <c r="J272" s="38" t="s">
        <v>136</v>
      </c>
      <c r="K272" s="39">
        <v>47</v>
      </c>
      <c r="L272" s="39">
        <v>52.4</v>
      </c>
      <c r="M272" s="39">
        <v>54.7</v>
      </c>
      <c r="N272" s="39">
        <v>55.1</v>
      </c>
      <c r="O272" s="39">
        <v>55</v>
      </c>
      <c r="P272" s="39">
        <v>55.7</v>
      </c>
      <c r="Q272" s="39">
        <v>56.7</v>
      </c>
      <c r="R272" s="39">
        <v>56.1</v>
      </c>
      <c r="S272" s="39">
        <v>56.3</v>
      </c>
      <c r="T272" s="39">
        <v>63</v>
      </c>
      <c r="U272" s="39">
        <v>70.2</v>
      </c>
      <c r="V272" s="39">
        <v>71.7</v>
      </c>
      <c r="W272" s="39">
        <v>72.5</v>
      </c>
      <c r="X272" s="39">
        <v>73</v>
      </c>
      <c r="Y272" s="39">
        <v>73.9</v>
      </c>
      <c r="Z272" s="39">
        <v>75.2</v>
      </c>
      <c r="AA272" s="39">
        <v>77</v>
      </c>
      <c r="AB272" s="39">
        <v>79</v>
      </c>
      <c r="AC272" s="39">
        <v>82.1</v>
      </c>
      <c r="AD272" s="39">
        <v>86.1</v>
      </c>
      <c r="AE272" s="39">
        <v>88.7</v>
      </c>
      <c r="AF272" s="39">
        <v>91.7</v>
      </c>
      <c r="AG272" s="39">
        <v>96.5</v>
      </c>
      <c r="AH272" s="39">
        <v>101.2</v>
      </c>
      <c r="AI272" s="39">
        <v>105.3</v>
      </c>
      <c r="AJ272" s="39">
        <v>109.4</v>
      </c>
      <c r="AK272" s="39">
        <v>113.2</v>
      </c>
      <c r="AL272" s="39">
        <v>116.7</v>
      </c>
      <c r="AM272" s="39">
        <v>120.2</v>
      </c>
      <c r="AN272" s="39">
        <v>123.7</v>
      </c>
      <c r="AO272" s="39">
        <v>128.1</v>
      </c>
      <c r="AP272" s="39">
        <v>131.6</v>
      </c>
      <c r="AQ272" s="39">
        <v>133.6</v>
      </c>
      <c r="AR272" s="39">
        <v>134.4</v>
      </c>
      <c r="AS272" s="39">
        <v>134.3</v>
      </c>
      <c r="AT272" s="39">
        <v>135.1</v>
      </c>
      <c r="AU272" s="39">
        <v>135.7</v>
      </c>
      <c r="AV272" s="39">
        <v>136.3</v>
      </c>
      <c r="AW272" s="39">
        <v>136.9</v>
      </c>
      <c r="AX272" s="39">
        <v>137.3</v>
      </c>
      <c r="AY272" s="39">
        <v>137.7</v>
      </c>
      <c r="AZ272" s="39">
        <v>139.8</v>
      </c>
      <c r="BA272" s="39">
        <v>145.1</v>
      </c>
      <c r="BB272" s="39">
        <v>150.3</v>
      </c>
      <c r="BC272" s="39">
        <v>155.7</v>
      </c>
      <c r="BD272" s="39">
        <v>164.9</v>
      </c>
      <c r="BE272" s="39">
        <v>178.2</v>
      </c>
      <c r="BF272" s="39">
        <v>191.4</v>
      </c>
      <c r="BG272" s="39">
        <v>203.8</v>
      </c>
      <c r="BH272" s="39">
        <v>217.3</v>
      </c>
      <c r="BI272" s="39">
        <v>233.5</v>
      </c>
      <c r="BJ272" s="39">
        <v>228.8</v>
      </c>
    </row>
    <row r="273" spans="1:62" ht="17.25" thickBot="1" thickTop="1">
      <c r="A273" s="48">
        <v>5</v>
      </c>
      <c r="B273" s="56">
        <f>MATCH(D273,'[1]age5f'!$B$3:$B$176,0)</f>
        <v>55</v>
      </c>
      <c r="C273" s="57" t="str">
        <f>INDEX('[1]age5f'!$D$3:$D$176,MATCH(D273,'[1]age5f'!$B$3:$B$176,0))</f>
        <v>80_</v>
      </c>
      <c r="D273" s="53" t="s">
        <v>181</v>
      </c>
      <c r="E273" s="56">
        <f>MATCH(G273,'[3]sex'!$B$3:$B$176,0)</f>
        <v>1</v>
      </c>
      <c r="F273" s="57" t="str">
        <f>INDEX('[3]sex'!$D$3:$D$176,MATCH(G273,'[3]sex'!$B$3:$B$176,0))</f>
        <v>males</v>
      </c>
      <c r="G273" s="40" t="s">
        <v>166</v>
      </c>
      <c r="H273" s="54">
        <f>MATCH(J273,'[5]world'!$B$3:$B$346,0)</f>
        <v>9</v>
      </c>
      <c r="I273" s="27" t="str">
        <f>INDEX('[4]world'!$D$3:$D$346,MATCH(J273,'[4]world'!$B$3:$B$346,0))</f>
        <v>HUN</v>
      </c>
      <c r="J273" s="38" t="s">
        <v>137</v>
      </c>
      <c r="K273" s="39">
        <v>45.4</v>
      </c>
      <c r="L273" s="39">
        <v>46.8</v>
      </c>
      <c r="M273" s="39">
        <v>47.8</v>
      </c>
      <c r="N273" s="39">
        <v>48.9</v>
      </c>
      <c r="O273" s="39">
        <v>50.9</v>
      </c>
      <c r="P273" s="39">
        <v>52.2</v>
      </c>
      <c r="Q273" s="39">
        <v>53.4</v>
      </c>
      <c r="R273" s="39">
        <v>54.9</v>
      </c>
      <c r="S273" s="39">
        <v>55.8</v>
      </c>
      <c r="T273" s="39">
        <v>56</v>
      </c>
      <c r="U273" s="39">
        <v>55.7</v>
      </c>
      <c r="V273" s="39">
        <v>55.7</v>
      </c>
      <c r="W273" s="39">
        <v>56.5</v>
      </c>
      <c r="X273" s="39">
        <v>57.6</v>
      </c>
      <c r="Y273" s="39">
        <v>58.8</v>
      </c>
      <c r="Z273" s="39">
        <v>60.1</v>
      </c>
      <c r="AA273" s="39">
        <v>61.4</v>
      </c>
      <c r="AB273" s="39">
        <v>63.1</v>
      </c>
      <c r="AC273" s="39">
        <v>65.2</v>
      </c>
      <c r="AD273" s="39">
        <v>68</v>
      </c>
      <c r="AE273" s="39">
        <v>70.9</v>
      </c>
      <c r="AF273" s="39">
        <v>72.9</v>
      </c>
      <c r="AG273" s="39">
        <v>74.7</v>
      </c>
      <c r="AH273" s="39">
        <v>76</v>
      </c>
      <c r="AI273" s="39">
        <v>76.8</v>
      </c>
      <c r="AJ273" s="39">
        <v>77.2</v>
      </c>
      <c r="AK273" s="39">
        <v>78.1</v>
      </c>
      <c r="AL273" s="39">
        <v>79.9</v>
      </c>
      <c r="AM273" s="39">
        <v>82.3</v>
      </c>
      <c r="AN273" s="39">
        <v>83.2</v>
      </c>
      <c r="AO273" s="39">
        <v>83.8</v>
      </c>
      <c r="AP273" s="39">
        <v>86.2</v>
      </c>
      <c r="AQ273" s="39">
        <v>89</v>
      </c>
      <c r="AR273" s="39">
        <v>91.5</v>
      </c>
      <c r="AS273" s="39">
        <v>93.6</v>
      </c>
      <c r="AT273" s="39">
        <v>92.8</v>
      </c>
      <c r="AU273" s="39">
        <v>88.4</v>
      </c>
      <c r="AV273" s="39">
        <v>83.3</v>
      </c>
      <c r="AW273" s="39">
        <v>78.8</v>
      </c>
      <c r="AX273" s="39">
        <v>77.9</v>
      </c>
      <c r="AY273" s="39">
        <v>81.9</v>
      </c>
      <c r="AZ273" s="39">
        <v>87.4</v>
      </c>
      <c r="BA273" s="39">
        <v>92.7</v>
      </c>
      <c r="BB273" s="39">
        <v>97.3</v>
      </c>
      <c r="BC273" s="39">
        <v>101</v>
      </c>
      <c r="BD273" s="39">
        <v>104.2</v>
      </c>
      <c r="BE273" s="39">
        <v>107.4</v>
      </c>
      <c r="BF273" s="39">
        <v>110.1</v>
      </c>
      <c r="BG273" s="39">
        <v>112.9</v>
      </c>
      <c r="BH273" s="39">
        <v>116</v>
      </c>
      <c r="BI273" s="39">
        <v>119.5</v>
      </c>
      <c r="BJ273" s="39">
        <v>124</v>
      </c>
    </row>
    <row r="274" spans="1:62" ht="17.25" thickBot="1" thickTop="1">
      <c r="A274" s="48">
        <v>5</v>
      </c>
      <c r="B274" s="56">
        <f>MATCH(D274,'[1]age5f'!$B$3:$B$176,0)</f>
        <v>55</v>
      </c>
      <c r="C274" s="57" t="str">
        <f>INDEX('[1]age5f'!$D$3:$D$176,MATCH(D274,'[1]age5f'!$B$3:$B$176,0))</f>
        <v>80_</v>
      </c>
      <c r="D274" s="55" t="s">
        <v>181</v>
      </c>
      <c r="E274" s="56">
        <f>MATCH(G274,'[3]sex'!$B$3:$B$176,0)</f>
        <v>1</v>
      </c>
      <c r="F274" s="57" t="str">
        <f>INDEX('[3]sex'!$D$3:$D$176,MATCH(G274,'[3]sex'!$B$3:$B$176,0))</f>
        <v>males</v>
      </c>
      <c r="G274" s="40" t="s">
        <v>166</v>
      </c>
      <c r="H274" s="54">
        <f>MATCH(J274,'[5]world'!$B$3:$B$346,0)</f>
        <v>62</v>
      </c>
      <c r="I274" s="27" t="str">
        <f>INDEX('[4]world'!$D$3:$D$346,MATCH(J274,'[4]world'!$B$3:$B$346,0))</f>
        <v>ISL</v>
      </c>
      <c r="J274" s="38" t="s">
        <v>138</v>
      </c>
      <c r="K274" s="39">
        <v>1</v>
      </c>
      <c r="L274" s="39">
        <v>1</v>
      </c>
      <c r="M274" s="39">
        <v>1</v>
      </c>
      <c r="N274" s="39">
        <v>1</v>
      </c>
      <c r="O274" s="39">
        <v>1</v>
      </c>
      <c r="P274" s="39">
        <v>1</v>
      </c>
      <c r="Q274" s="39">
        <v>1.1</v>
      </c>
      <c r="R274" s="39">
        <v>1.1</v>
      </c>
      <c r="S274" s="39">
        <v>1.2</v>
      </c>
      <c r="T274" s="39">
        <v>1.2</v>
      </c>
      <c r="U274" s="39">
        <v>1.3</v>
      </c>
      <c r="V274" s="39">
        <v>1.3</v>
      </c>
      <c r="W274" s="39">
        <v>1.4</v>
      </c>
      <c r="X274" s="39">
        <v>1.5</v>
      </c>
      <c r="Y274" s="39">
        <v>1.6</v>
      </c>
      <c r="Z274" s="39">
        <v>1.7</v>
      </c>
      <c r="AA274" s="39">
        <v>1.7</v>
      </c>
      <c r="AB274" s="39">
        <v>1.9</v>
      </c>
      <c r="AC274" s="39">
        <v>1.9</v>
      </c>
      <c r="AD274" s="39">
        <v>2</v>
      </c>
      <c r="AE274" s="39">
        <v>2</v>
      </c>
      <c r="AF274" s="39">
        <v>2</v>
      </c>
      <c r="AG274" s="39">
        <v>2.1</v>
      </c>
      <c r="AH274" s="39">
        <v>2.1</v>
      </c>
      <c r="AI274" s="39">
        <v>2.2</v>
      </c>
      <c r="AJ274" s="39">
        <v>2.3</v>
      </c>
      <c r="AK274" s="39">
        <v>2.4</v>
      </c>
      <c r="AL274" s="39">
        <v>2.4</v>
      </c>
      <c r="AM274" s="39">
        <v>2.4</v>
      </c>
      <c r="AN274" s="39">
        <v>2.5</v>
      </c>
      <c r="AO274" s="39">
        <v>2.5</v>
      </c>
      <c r="AP274" s="39">
        <v>2.5</v>
      </c>
      <c r="AQ274" s="39">
        <v>2.5</v>
      </c>
      <c r="AR274" s="39">
        <v>2.6</v>
      </c>
      <c r="AS274" s="39">
        <v>2.7</v>
      </c>
      <c r="AT274" s="39">
        <v>2.7</v>
      </c>
      <c r="AU274" s="39">
        <v>2.7</v>
      </c>
      <c r="AV274" s="39">
        <v>2.7</v>
      </c>
      <c r="AW274" s="39">
        <v>2.8</v>
      </c>
      <c r="AX274" s="39">
        <v>2.8</v>
      </c>
      <c r="AY274" s="39">
        <v>2.9</v>
      </c>
      <c r="AZ274" s="39">
        <v>3.1</v>
      </c>
      <c r="BA274" s="39">
        <v>3.2</v>
      </c>
      <c r="BB274" s="39">
        <v>3.3</v>
      </c>
      <c r="BC274" s="39">
        <v>3.5</v>
      </c>
      <c r="BD274" s="39">
        <v>3.6</v>
      </c>
      <c r="BE274" s="39">
        <v>3.7</v>
      </c>
      <c r="BF274" s="39">
        <v>3.8</v>
      </c>
      <c r="BG274" s="39">
        <v>4</v>
      </c>
      <c r="BH274" s="39">
        <v>4.2</v>
      </c>
      <c r="BI274" s="39">
        <v>4.3</v>
      </c>
      <c r="BJ274" s="39">
        <v>4.3</v>
      </c>
    </row>
    <row r="275" spans="1:62" ht="17.25" thickBot="1" thickTop="1">
      <c r="A275" s="48">
        <v>5</v>
      </c>
      <c r="B275" s="56">
        <f>MATCH(D275,'[1]age5f'!$B$3:$B$176,0)</f>
        <v>55</v>
      </c>
      <c r="C275" s="57" t="str">
        <f>INDEX('[1]age5f'!$D$3:$D$176,MATCH(D275,'[1]age5f'!$B$3:$B$176,0))</f>
        <v>80_</v>
      </c>
      <c r="D275" s="53" t="s">
        <v>181</v>
      </c>
      <c r="E275" s="56">
        <f>MATCH(G275,'[3]sex'!$B$3:$B$176,0)</f>
        <v>1</v>
      </c>
      <c r="F275" s="57" t="str">
        <f>INDEX('[3]sex'!$D$3:$D$176,MATCH(G275,'[3]sex'!$B$3:$B$176,0))</f>
        <v>males</v>
      </c>
      <c r="G275" s="40" t="s">
        <v>166</v>
      </c>
      <c r="H275" s="54">
        <f>MATCH(J275,'[5]world'!$B$3:$B$346,0)</f>
        <v>14</v>
      </c>
      <c r="I275" s="27" t="str">
        <f>INDEX('[4]world'!$D$3:$D$346,MATCH(J275,'[4]world'!$B$3:$B$346,0))</f>
        <v>IR</v>
      </c>
      <c r="J275" s="38" t="s">
        <v>139</v>
      </c>
      <c r="K275" s="39">
        <v>24.4</v>
      </c>
      <c r="L275" s="39">
        <v>24.6</v>
      </c>
      <c r="M275" s="39">
        <v>24.6</v>
      </c>
      <c r="N275" s="39">
        <v>24.6</v>
      </c>
      <c r="O275" s="39">
        <v>24.4</v>
      </c>
      <c r="P275" s="39">
        <v>24.2</v>
      </c>
      <c r="Q275" s="39">
        <v>24.1</v>
      </c>
      <c r="R275" s="39">
        <v>24.1</v>
      </c>
      <c r="S275" s="39">
        <v>24.1</v>
      </c>
      <c r="T275" s="39">
        <v>24.1</v>
      </c>
      <c r="U275" s="39">
        <v>24.1</v>
      </c>
      <c r="V275" s="39">
        <v>23.9</v>
      </c>
      <c r="W275" s="39">
        <v>23.9</v>
      </c>
      <c r="X275" s="39">
        <v>23.9</v>
      </c>
      <c r="Y275" s="39">
        <v>23.9</v>
      </c>
      <c r="Z275" s="39">
        <v>23.8</v>
      </c>
      <c r="AA275" s="39">
        <v>23.7</v>
      </c>
      <c r="AB275" s="39">
        <v>23.6</v>
      </c>
      <c r="AC275" s="39">
        <v>23.3</v>
      </c>
      <c r="AD275" s="39">
        <v>23.1</v>
      </c>
      <c r="AE275" s="39">
        <v>23.1</v>
      </c>
      <c r="AF275" s="39">
        <v>23.2</v>
      </c>
      <c r="AG275" s="39">
        <v>23.2</v>
      </c>
      <c r="AH275" s="39">
        <v>23.1</v>
      </c>
      <c r="AI275" s="39">
        <v>23.3</v>
      </c>
      <c r="AJ275" s="39">
        <v>23.8</v>
      </c>
      <c r="AK275" s="39">
        <v>24.4</v>
      </c>
      <c r="AL275" s="39">
        <v>24.7</v>
      </c>
      <c r="AM275" s="39">
        <v>25.2</v>
      </c>
      <c r="AN275" s="39">
        <v>26</v>
      </c>
      <c r="AO275" s="39">
        <v>27</v>
      </c>
      <c r="AP275" s="39">
        <v>28.2</v>
      </c>
      <c r="AQ275" s="39">
        <v>29.4</v>
      </c>
      <c r="AR275" s="39">
        <v>30.2</v>
      </c>
      <c r="AS275" s="39">
        <v>30.8</v>
      </c>
      <c r="AT275" s="39">
        <v>31.4</v>
      </c>
      <c r="AU275" s="39">
        <v>31.7</v>
      </c>
      <c r="AV275" s="39">
        <v>31.8</v>
      </c>
      <c r="AW275" s="39">
        <v>31.9</v>
      </c>
      <c r="AX275" s="39">
        <v>32.2</v>
      </c>
      <c r="AY275" s="39">
        <v>33.1</v>
      </c>
      <c r="AZ275" s="39">
        <v>34.1</v>
      </c>
      <c r="BA275" s="39">
        <v>35.1</v>
      </c>
      <c r="BB275" s="39">
        <v>36.3</v>
      </c>
      <c r="BC275" s="39">
        <v>37.4</v>
      </c>
      <c r="BD275" s="39">
        <v>38.4</v>
      </c>
      <c r="BE275" s="39">
        <v>39.5</v>
      </c>
      <c r="BF275" s="39">
        <v>40.8</v>
      </c>
      <c r="BG275" s="39">
        <v>42.1</v>
      </c>
      <c r="BH275" s="39">
        <v>43.8</v>
      </c>
      <c r="BI275" s="39">
        <v>45.6</v>
      </c>
      <c r="BJ275" s="39">
        <v>45.1</v>
      </c>
    </row>
    <row r="276" spans="1:62" ht="17.25" thickBot="1" thickTop="1">
      <c r="A276" s="48">
        <v>5</v>
      </c>
      <c r="B276" s="56">
        <f>MATCH(D276,'[1]age5f'!$B$3:$B$176,0)</f>
        <v>55</v>
      </c>
      <c r="C276" s="57" t="str">
        <f>INDEX('[1]age5f'!$D$3:$D$176,MATCH(D276,'[1]age5f'!$B$3:$B$176,0))</f>
        <v>80_</v>
      </c>
      <c r="D276" s="55" t="s">
        <v>181</v>
      </c>
      <c r="E276" s="56">
        <f>MATCH(G276,'[3]sex'!$B$3:$B$176,0)</f>
        <v>1</v>
      </c>
      <c r="F276" s="57" t="str">
        <f>INDEX('[3]sex'!$D$3:$D$176,MATCH(G276,'[3]sex'!$B$3:$B$176,0))</f>
        <v>males</v>
      </c>
      <c r="G276" s="40" t="s">
        <v>166</v>
      </c>
      <c r="H276" s="54">
        <f>MATCH(J276,'[5]world'!$B$3:$B$346,0)</f>
        <v>188</v>
      </c>
      <c r="I276" s="27" t="str">
        <f>INDEX('[4]world'!$D$3:$D$346,MATCH(J276,'[4]world'!$B$3:$B$346,0))</f>
        <v>Isr</v>
      </c>
      <c r="J276" s="38" t="s">
        <v>140</v>
      </c>
      <c r="K276" s="39" t="s">
        <v>162</v>
      </c>
      <c r="L276" s="39" t="s">
        <v>162</v>
      </c>
      <c r="M276" s="39" t="s">
        <v>162</v>
      </c>
      <c r="N276" s="39" t="s">
        <v>162</v>
      </c>
      <c r="O276" s="39" t="s">
        <v>162</v>
      </c>
      <c r="P276" s="39" t="s">
        <v>162</v>
      </c>
      <c r="Q276" s="39" t="s">
        <v>162</v>
      </c>
      <c r="R276" s="39" t="s">
        <v>162</v>
      </c>
      <c r="S276" s="39">
        <v>10.4</v>
      </c>
      <c r="T276" s="39">
        <v>11.2</v>
      </c>
      <c r="U276" s="39">
        <v>12</v>
      </c>
      <c r="V276" s="39">
        <v>12.8</v>
      </c>
      <c r="W276" s="39">
        <v>13.5</v>
      </c>
      <c r="X276" s="39">
        <v>14</v>
      </c>
      <c r="Y276" s="39">
        <v>14.8</v>
      </c>
      <c r="Z276" s="39">
        <v>15.5</v>
      </c>
      <c r="AA276" s="39">
        <v>16.3</v>
      </c>
      <c r="AB276" s="39">
        <v>16.9</v>
      </c>
      <c r="AC276" s="39">
        <v>18</v>
      </c>
      <c r="AD276" s="39">
        <v>19.2</v>
      </c>
      <c r="AE276" s="39">
        <v>20.8</v>
      </c>
      <c r="AF276" s="39">
        <v>22.3</v>
      </c>
      <c r="AG276" s="39">
        <v>23.1</v>
      </c>
      <c r="AH276" s="39">
        <v>24.2</v>
      </c>
      <c r="AI276" s="39">
        <v>26.9</v>
      </c>
      <c r="AJ276" s="39">
        <v>28.3</v>
      </c>
      <c r="AK276" s="39">
        <v>30</v>
      </c>
      <c r="AL276" s="39">
        <v>31.6</v>
      </c>
      <c r="AM276" s="39">
        <v>33.4</v>
      </c>
      <c r="AN276" s="39">
        <v>35.2</v>
      </c>
      <c r="AO276" s="39">
        <v>37.9</v>
      </c>
      <c r="AP276" s="39">
        <v>42</v>
      </c>
      <c r="AQ276" s="39">
        <v>44.7</v>
      </c>
      <c r="AR276" s="39">
        <v>46.6</v>
      </c>
      <c r="AS276" s="39">
        <v>48.5</v>
      </c>
      <c r="AT276" s="39">
        <v>49.9</v>
      </c>
      <c r="AU276" s="39">
        <v>52.2</v>
      </c>
      <c r="AV276" s="39">
        <v>51.8</v>
      </c>
      <c r="AW276" s="39">
        <v>51.6</v>
      </c>
      <c r="AX276" s="39">
        <v>52.2</v>
      </c>
      <c r="AY276" s="39">
        <v>54.4</v>
      </c>
      <c r="AZ276" s="39">
        <v>57.2</v>
      </c>
      <c r="BA276" s="39">
        <v>60</v>
      </c>
      <c r="BB276" s="39">
        <v>62.8</v>
      </c>
      <c r="BC276" s="39">
        <v>65.4</v>
      </c>
      <c r="BD276" s="39">
        <v>68.1</v>
      </c>
      <c r="BE276" s="39">
        <v>70.7</v>
      </c>
      <c r="BF276" s="39">
        <v>72.8</v>
      </c>
      <c r="BG276" s="39">
        <v>75</v>
      </c>
      <c r="BH276" s="39">
        <v>79.3</v>
      </c>
      <c r="BI276" s="39">
        <v>82.3</v>
      </c>
      <c r="BJ276" s="39">
        <v>83.7</v>
      </c>
    </row>
    <row r="277" spans="1:62" ht="17.25" thickBot="1" thickTop="1">
      <c r="A277" s="48">
        <v>5</v>
      </c>
      <c r="B277" s="56">
        <f>MATCH(D277,'[1]age5f'!$B$3:$B$176,0)</f>
        <v>55</v>
      </c>
      <c r="C277" s="57" t="str">
        <f>INDEX('[1]age5f'!$D$3:$D$176,MATCH(D277,'[1]age5f'!$B$3:$B$176,0))</f>
        <v>80_</v>
      </c>
      <c r="D277" s="53" t="s">
        <v>181</v>
      </c>
      <c r="E277" s="56">
        <f>MATCH(G277,'[3]sex'!$B$3:$B$176,0)</f>
        <v>1</v>
      </c>
      <c r="F277" s="57" t="str">
        <f>INDEX('[3]sex'!$D$3:$D$176,MATCH(G277,'[3]sex'!$B$3:$B$176,0))</f>
        <v>males</v>
      </c>
      <c r="G277" s="40" t="s">
        <v>166</v>
      </c>
      <c r="H277" s="54">
        <f>MATCH(J277,'[5]world'!$B$3:$B$346,0)</f>
        <v>16</v>
      </c>
      <c r="I277" s="27" t="str">
        <f>INDEX('[4]world'!$D$3:$D$346,MATCH(J277,'[4]world'!$B$3:$B$346,0))</f>
        <v>IT</v>
      </c>
      <c r="J277" s="38" t="s">
        <v>141</v>
      </c>
      <c r="K277" s="39">
        <v>287.8</v>
      </c>
      <c r="L277" s="39">
        <v>297.8</v>
      </c>
      <c r="M277" s="39">
        <v>308.3</v>
      </c>
      <c r="N277" s="39">
        <v>313.6</v>
      </c>
      <c r="O277" s="39">
        <v>321.9</v>
      </c>
      <c r="P277" s="39">
        <v>330.7</v>
      </c>
      <c r="Q277" s="39">
        <v>336.4</v>
      </c>
      <c r="R277" s="39">
        <v>343.4</v>
      </c>
      <c r="S277" s="39">
        <v>349.2</v>
      </c>
      <c r="T277" s="39">
        <v>355.7</v>
      </c>
      <c r="U277" s="39">
        <v>363</v>
      </c>
      <c r="V277" s="39">
        <v>368.9</v>
      </c>
      <c r="W277" s="39">
        <v>375.9</v>
      </c>
      <c r="X277" s="39">
        <v>379.6</v>
      </c>
      <c r="Y277" s="39">
        <v>379.7</v>
      </c>
      <c r="Z277" s="39">
        <v>377.4</v>
      </c>
      <c r="AA277" s="39">
        <v>375.3</v>
      </c>
      <c r="AB277" s="39">
        <v>377.1</v>
      </c>
      <c r="AC277" s="39">
        <v>381.6</v>
      </c>
      <c r="AD277" s="39">
        <v>387.6</v>
      </c>
      <c r="AE277" s="39">
        <v>396.1</v>
      </c>
      <c r="AF277" s="39">
        <v>405.9</v>
      </c>
      <c r="AG277" s="39">
        <v>419.3</v>
      </c>
      <c r="AH277" s="39">
        <v>432.9</v>
      </c>
      <c r="AI277" s="39">
        <v>447.7</v>
      </c>
      <c r="AJ277" s="39">
        <v>467.6</v>
      </c>
      <c r="AK277" s="39">
        <v>488.7</v>
      </c>
      <c r="AL277" s="39">
        <v>512.5</v>
      </c>
      <c r="AM277" s="39">
        <v>541.9</v>
      </c>
      <c r="AN277" s="39">
        <v>576.6</v>
      </c>
      <c r="AO277" s="39">
        <v>614.8</v>
      </c>
      <c r="AP277" s="39">
        <v>650.5</v>
      </c>
      <c r="AQ277" s="39">
        <v>686.4</v>
      </c>
      <c r="AR277" s="39">
        <v>724.4</v>
      </c>
      <c r="AS277" s="39">
        <v>756.5</v>
      </c>
      <c r="AT277" s="39">
        <v>783.4</v>
      </c>
      <c r="AU277" s="39">
        <v>793.6</v>
      </c>
      <c r="AV277" s="39">
        <v>779.5</v>
      </c>
      <c r="AW277" s="39">
        <v>752.1</v>
      </c>
      <c r="AX277" s="39">
        <v>734.1</v>
      </c>
      <c r="AY277" s="39">
        <v>754.3</v>
      </c>
      <c r="AZ277" s="39">
        <v>796.8</v>
      </c>
      <c r="BA277" s="39">
        <v>841.5</v>
      </c>
      <c r="BB277" s="39">
        <v>888.5</v>
      </c>
      <c r="BC277" s="39">
        <v>934.5</v>
      </c>
      <c r="BD277" s="39">
        <v>978.9</v>
      </c>
      <c r="BE277" s="39">
        <v>1023.9</v>
      </c>
      <c r="BF277" s="39">
        <v>1073.7</v>
      </c>
      <c r="BG277" s="39">
        <v>1121.1</v>
      </c>
      <c r="BH277" s="39">
        <v>1166.2</v>
      </c>
      <c r="BI277" s="39">
        <v>1216.9</v>
      </c>
      <c r="BJ277" s="39">
        <v>1274.2</v>
      </c>
    </row>
    <row r="278" spans="1:62" ht="17.25" thickBot="1" thickTop="1">
      <c r="A278" s="48">
        <v>5</v>
      </c>
      <c r="B278" s="56">
        <f>MATCH(D278,'[1]age5f'!$B$3:$B$176,0)</f>
        <v>55</v>
      </c>
      <c r="C278" s="57" t="str">
        <f>INDEX('[1]age5f'!$D$3:$D$176,MATCH(D278,'[1]age5f'!$B$3:$B$176,0))</f>
        <v>80_</v>
      </c>
      <c r="D278" s="55" t="s">
        <v>181</v>
      </c>
      <c r="E278" s="56">
        <f>MATCH(G278,'[3]sex'!$B$3:$B$176,0)</f>
        <v>1</v>
      </c>
      <c r="F278" s="57" t="str">
        <f>INDEX('[3]sex'!$D$3:$D$176,MATCH(G278,'[3]sex'!$B$3:$B$176,0))</f>
        <v>males</v>
      </c>
      <c r="G278" s="40" t="s">
        <v>166</v>
      </c>
      <c r="H278" s="54">
        <f>MATCH(J278,'[5]world'!$B$3:$B$346,0)</f>
        <v>49</v>
      </c>
      <c r="I278" s="27" t="str">
        <f>INDEX('[4]world'!$D$3:$D$346,MATCH(J278,'[4]world'!$B$3:$B$346,0))</f>
        <v>Jap</v>
      </c>
      <c r="J278" s="38" t="s">
        <v>142</v>
      </c>
      <c r="K278" s="39">
        <v>225</v>
      </c>
      <c r="L278" s="39">
        <v>235</v>
      </c>
      <c r="M278" s="39">
        <v>238</v>
      </c>
      <c r="N278" s="39">
        <v>248</v>
      </c>
      <c r="O278" s="39">
        <v>257</v>
      </c>
      <c r="P278" s="39">
        <v>261</v>
      </c>
      <c r="Q278" s="39">
        <v>269</v>
      </c>
      <c r="R278" s="39">
        <v>282</v>
      </c>
      <c r="S278" s="39">
        <v>296</v>
      </c>
      <c r="T278" s="39">
        <v>315</v>
      </c>
      <c r="U278" s="39">
        <v>330</v>
      </c>
      <c r="V278" s="39">
        <v>342</v>
      </c>
      <c r="W278" s="39">
        <v>366</v>
      </c>
      <c r="X278" s="39">
        <v>383</v>
      </c>
      <c r="Y278" s="39">
        <v>401</v>
      </c>
      <c r="Z278" s="39">
        <v>431</v>
      </c>
      <c r="AA278" s="39">
        <v>456</v>
      </c>
      <c r="AB278" s="39">
        <v>487</v>
      </c>
      <c r="AC278" s="39">
        <v>523</v>
      </c>
      <c r="AD278" s="39">
        <v>558</v>
      </c>
      <c r="AE278" s="39">
        <v>590</v>
      </c>
      <c r="AF278" s="39">
        <v>631</v>
      </c>
      <c r="AG278" s="39">
        <v>675</v>
      </c>
      <c r="AH278" s="39">
        <v>720</v>
      </c>
      <c r="AI278" s="39">
        <v>755</v>
      </c>
      <c r="AJ278" s="39">
        <v>798</v>
      </c>
      <c r="AK278" s="39">
        <v>828</v>
      </c>
      <c r="AL278" s="39">
        <v>884</v>
      </c>
      <c r="AM278" s="39">
        <v>932</v>
      </c>
      <c r="AN278" s="39">
        <v>986</v>
      </c>
      <c r="AO278" s="39">
        <v>1040</v>
      </c>
      <c r="AP278" s="39">
        <v>1091</v>
      </c>
      <c r="AQ278" s="39">
        <v>1148</v>
      </c>
      <c r="AR278" s="39">
        <v>1201</v>
      </c>
      <c r="AS278" s="39">
        <v>1261</v>
      </c>
      <c r="AT278" s="39">
        <v>1305</v>
      </c>
      <c r="AU278" s="39">
        <v>1361</v>
      </c>
      <c r="AV278" s="39">
        <v>1407</v>
      </c>
      <c r="AW278" s="39">
        <v>1451</v>
      </c>
      <c r="AX278" s="39">
        <v>1475</v>
      </c>
      <c r="AY278" s="39">
        <v>1572</v>
      </c>
      <c r="AZ278" s="39">
        <v>1634</v>
      </c>
      <c r="BA278" s="39">
        <v>1706</v>
      </c>
      <c r="BB278" s="39">
        <v>1788</v>
      </c>
      <c r="BC278" s="39">
        <v>1902</v>
      </c>
      <c r="BD278" s="39">
        <v>2042</v>
      </c>
      <c r="BE278" s="39">
        <v>2200</v>
      </c>
      <c r="BF278" s="39">
        <v>2358</v>
      </c>
      <c r="BG278" s="39">
        <v>2512</v>
      </c>
      <c r="BH278" s="39">
        <v>2668</v>
      </c>
      <c r="BI278" s="39">
        <v>2740.2</v>
      </c>
      <c r="BJ278" s="39">
        <v>2909</v>
      </c>
    </row>
    <row r="279" spans="1:62" ht="17.25" thickBot="1" thickTop="1">
      <c r="A279" s="48">
        <v>5</v>
      </c>
      <c r="B279" s="56">
        <f>MATCH(D279,'[1]age5f'!$B$3:$B$176,0)</f>
        <v>55</v>
      </c>
      <c r="C279" s="57" t="str">
        <f>INDEX('[1]age5f'!$D$3:$D$176,MATCH(D279,'[1]age5f'!$B$3:$B$176,0))</f>
        <v>80_</v>
      </c>
      <c r="D279" s="53" t="s">
        <v>181</v>
      </c>
      <c r="E279" s="56">
        <f>MATCH(G279,'[3]sex'!$B$3:$B$176,0)</f>
        <v>1</v>
      </c>
      <c r="F279" s="57" t="str">
        <f>INDEX('[3]sex'!$D$3:$D$176,MATCH(G279,'[3]sex'!$B$3:$B$176,0))</f>
        <v>males</v>
      </c>
      <c r="G279" s="40" t="s">
        <v>166</v>
      </c>
      <c r="H279" s="54">
        <f>MATCH(J279,'[5]world'!$B$3:$B$346,0)</f>
        <v>19</v>
      </c>
      <c r="I279" s="27" t="str">
        <f>INDEX('[4]world'!$D$3:$D$346,MATCH(J279,'[4]world'!$B$3:$B$346,0))</f>
        <v>KR</v>
      </c>
      <c r="J279" s="38" t="s">
        <v>161</v>
      </c>
      <c r="K279" s="39">
        <v>21.1</v>
      </c>
      <c r="L279" s="39">
        <v>22.9</v>
      </c>
      <c r="M279" s="39">
        <v>23.7</v>
      </c>
      <c r="N279" s="39">
        <v>25</v>
      </c>
      <c r="O279" s="39">
        <v>26.2</v>
      </c>
      <c r="P279" s="39">
        <v>27.1</v>
      </c>
      <c r="Q279" s="39">
        <v>28.4</v>
      </c>
      <c r="R279" s="39">
        <v>29.4</v>
      </c>
      <c r="S279" s="39">
        <v>31.9</v>
      </c>
      <c r="T279" s="39">
        <v>33</v>
      </c>
      <c r="U279" s="39">
        <v>33.8</v>
      </c>
      <c r="V279" s="39">
        <v>34.7</v>
      </c>
      <c r="W279" s="39">
        <v>34.8</v>
      </c>
      <c r="X279" s="39">
        <v>36</v>
      </c>
      <c r="Y279" s="39">
        <v>36.3</v>
      </c>
      <c r="Z279" s="39">
        <v>37.2</v>
      </c>
      <c r="AA279" s="39">
        <v>37.7</v>
      </c>
      <c r="AB279" s="39">
        <v>38.9</v>
      </c>
      <c r="AC279" s="39">
        <v>41.1</v>
      </c>
      <c r="AD279" s="39">
        <v>43.7</v>
      </c>
      <c r="AE279" s="39">
        <v>44.9</v>
      </c>
      <c r="AF279" s="39">
        <v>45</v>
      </c>
      <c r="AG279" s="39">
        <v>46.4</v>
      </c>
      <c r="AH279" s="39">
        <v>48.3</v>
      </c>
      <c r="AI279" s="39">
        <v>51.7</v>
      </c>
      <c r="AJ279" s="39">
        <v>53.8</v>
      </c>
      <c r="AK279" s="39">
        <v>56.8</v>
      </c>
      <c r="AL279" s="39">
        <v>60</v>
      </c>
      <c r="AM279" s="39">
        <v>63.4</v>
      </c>
      <c r="AN279" s="39">
        <v>67</v>
      </c>
      <c r="AO279" s="39">
        <v>79.7</v>
      </c>
      <c r="AP279" s="39">
        <v>83.7</v>
      </c>
      <c r="AQ279" s="39">
        <v>87.9</v>
      </c>
      <c r="AR279" s="39">
        <v>92.3</v>
      </c>
      <c r="AS279" s="39">
        <v>96.8</v>
      </c>
      <c r="AT279" s="39">
        <v>101.6</v>
      </c>
      <c r="AU279" s="39">
        <v>115.1</v>
      </c>
      <c r="AV279" s="39">
        <v>121.1</v>
      </c>
      <c r="AW279" s="39">
        <v>126</v>
      </c>
      <c r="AX279" s="39">
        <v>130.3</v>
      </c>
      <c r="AY279" s="39">
        <v>135.9</v>
      </c>
      <c r="AZ279" s="39">
        <v>145.5</v>
      </c>
      <c r="BA279" s="39">
        <v>158.3</v>
      </c>
      <c r="BB279" s="39">
        <v>172</v>
      </c>
      <c r="BC279" s="39">
        <v>186</v>
      </c>
      <c r="BD279" s="39">
        <v>198.1</v>
      </c>
      <c r="BE279" s="39">
        <v>211.3</v>
      </c>
      <c r="BF279" s="39">
        <v>226.3</v>
      </c>
      <c r="BG279" s="39">
        <v>243.1</v>
      </c>
      <c r="BH279" s="39">
        <v>262.9</v>
      </c>
      <c r="BI279" s="39">
        <v>285.7</v>
      </c>
      <c r="BJ279" s="39">
        <v>310.7</v>
      </c>
    </row>
    <row r="280" spans="1:62" ht="17.25" thickBot="1" thickTop="1">
      <c r="A280" s="48">
        <v>5</v>
      </c>
      <c r="B280" s="56">
        <f>MATCH(D280,'[1]age5f'!$B$3:$B$176,0)</f>
        <v>55</v>
      </c>
      <c r="C280" s="57" t="str">
        <f>INDEX('[1]age5f'!$D$3:$D$176,MATCH(D280,'[1]age5f'!$B$3:$B$176,0))</f>
        <v>80_</v>
      </c>
      <c r="D280" s="55" t="s">
        <v>181</v>
      </c>
      <c r="E280" s="56">
        <f>MATCH(G280,'[3]sex'!$B$3:$B$176,0)</f>
        <v>1</v>
      </c>
      <c r="F280" s="57" t="str">
        <f>INDEX('[3]sex'!$D$3:$D$176,MATCH(G280,'[3]sex'!$B$3:$B$176,0))</f>
        <v>males</v>
      </c>
      <c r="G280" s="40" t="s">
        <v>166</v>
      </c>
      <c r="H280" s="54">
        <f>MATCH(J280,'[5]world'!$B$3:$B$346,0)</f>
        <v>59</v>
      </c>
      <c r="I280" s="27" t="str">
        <f>INDEX('[4]world'!$D$3:$D$346,MATCH(J280,'[4]world'!$B$3:$B$346,0))</f>
        <v>Lux</v>
      </c>
      <c r="J280" s="38" t="s">
        <v>143</v>
      </c>
      <c r="K280" s="39">
        <v>2</v>
      </c>
      <c r="L280" s="39">
        <v>2</v>
      </c>
      <c r="M280" s="39">
        <v>2</v>
      </c>
      <c r="N280" s="39">
        <v>2.1</v>
      </c>
      <c r="O280" s="39">
        <v>2.1</v>
      </c>
      <c r="P280" s="39">
        <v>2.1</v>
      </c>
      <c r="Q280" s="39">
        <v>2.1</v>
      </c>
      <c r="R280" s="39">
        <v>2.2</v>
      </c>
      <c r="S280" s="39">
        <v>2.2</v>
      </c>
      <c r="T280" s="39">
        <v>2.2</v>
      </c>
      <c r="U280" s="39">
        <v>2.2</v>
      </c>
      <c r="V280" s="39">
        <v>2.2</v>
      </c>
      <c r="W280" s="39">
        <v>2.3</v>
      </c>
      <c r="X280" s="39">
        <v>2.3</v>
      </c>
      <c r="Y280" s="39">
        <v>2.4</v>
      </c>
      <c r="Z280" s="39">
        <v>2.5</v>
      </c>
      <c r="AA280" s="39">
        <v>2.5</v>
      </c>
      <c r="AB280" s="39">
        <v>2.5</v>
      </c>
      <c r="AC280" s="39">
        <v>2.6</v>
      </c>
      <c r="AD280" s="39">
        <v>2.6</v>
      </c>
      <c r="AE280" s="39">
        <v>2.6</v>
      </c>
      <c r="AF280" s="39">
        <v>2.7</v>
      </c>
      <c r="AG280" s="39">
        <v>2.8</v>
      </c>
      <c r="AH280" s="39">
        <v>3</v>
      </c>
      <c r="AI280" s="39">
        <v>3</v>
      </c>
      <c r="AJ280" s="39">
        <v>3</v>
      </c>
      <c r="AK280" s="39">
        <v>3</v>
      </c>
      <c r="AL280" s="39">
        <v>3.1</v>
      </c>
      <c r="AM280" s="39">
        <v>3.2</v>
      </c>
      <c r="AN280" s="39">
        <v>3.3</v>
      </c>
      <c r="AO280" s="39">
        <v>3.5</v>
      </c>
      <c r="AP280" s="39">
        <v>3.6</v>
      </c>
      <c r="AQ280" s="39">
        <v>3.7</v>
      </c>
      <c r="AR280" s="39">
        <v>3.8</v>
      </c>
      <c r="AS280" s="39">
        <v>4</v>
      </c>
      <c r="AT280" s="39">
        <v>4.1</v>
      </c>
      <c r="AU280" s="39">
        <v>4.1</v>
      </c>
      <c r="AV280" s="39">
        <v>4</v>
      </c>
      <c r="AW280" s="39">
        <v>3.9</v>
      </c>
      <c r="AX280" s="39">
        <v>3.8</v>
      </c>
      <c r="AY280" s="39">
        <v>3.8</v>
      </c>
      <c r="AZ280" s="39">
        <v>3.9</v>
      </c>
      <c r="BA280" s="39">
        <v>3.9</v>
      </c>
      <c r="BB280" s="39">
        <v>4</v>
      </c>
      <c r="BC280" s="39">
        <v>4.1</v>
      </c>
      <c r="BD280" s="39">
        <v>4.3</v>
      </c>
      <c r="BE280" s="39">
        <v>4.5</v>
      </c>
      <c r="BF280" s="39">
        <v>4.9</v>
      </c>
      <c r="BG280" s="39">
        <v>5.2</v>
      </c>
      <c r="BH280" s="39">
        <v>5.7</v>
      </c>
      <c r="BI280" s="39">
        <v>6.1</v>
      </c>
      <c r="BJ280" s="39">
        <v>6.6</v>
      </c>
    </row>
    <row r="281" spans="1:62" ht="17.25" thickBot="1" thickTop="1">
      <c r="A281" s="48">
        <v>5</v>
      </c>
      <c r="B281" s="56">
        <f>MATCH(D281,'[1]age5f'!$B$3:$B$176,0)</f>
        <v>55</v>
      </c>
      <c r="C281" s="57" t="str">
        <f>INDEX('[1]age5f'!$D$3:$D$176,MATCH(D281,'[1]age5f'!$B$3:$B$176,0))</f>
        <v>80_</v>
      </c>
      <c r="D281" s="53" t="s">
        <v>181</v>
      </c>
      <c r="E281" s="56">
        <f>MATCH(G281,'[3]sex'!$B$3:$B$176,0)</f>
        <v>1</v>
      </c>
      <c r="F281" s="57" t="str">
        <f>INDEX('[3]sex'!$D$3:$D$176,MATCH(G281,'[3]sex'!$B$3:$B$176,0))</f>
        <v>males</v>
      </c>
      <c r="G281" s="40" t="s">
        <v>166</v>
      </c>
      <c r="H281" s="54">
        <f>MATCH(J281,'[5]world'!$B$3:$B$346,0)</f>
        <v>148</v>
      </c>
      <c r="I281" s="27" t="str">
        <f>INDEX('[4]world'!$D$3:$D$346,MATCH(J281,'[4]world'!$B$3:$B$346,0))</f>
        <v>Mex</v>
      </c>
      <c r="J281" s="38" t="s">
        <v>144</v>
      </c>
      <c r="K281" s="39">
        <v>74.5</v>
      </c>
      <c r="L281" s="39">
        <v>78.2</v>
      </c>
      <c r="M281" s="39">
        <v>82</v>
      </c>
      <c r="N281" s="39">
        <v>85.8</v>
      </c>
      <c r="O281" s="39">
        <v>89.8</v>
      </c>
      <c r="P281" s="39">
        <v>93.8</v>
      </c>
      <c r="Q281" s="39">
        <v>98</v>
      </c>
      <c r="R281" s="39">
        <v>102.3</v>
      </c>
      <c r="S281" s="39">
        <v>106.7</v>
      </c>
      <c r="T281" s="39">
        <v>111.2</v>
      </c>
      <c r="U281" s="39">
        <v>171</v>
      </c>
      <c r="V281" s="39">
        <v>178.4</v>
      </c>
      <c r="W281" s="39">
        <v>186.1</v>
      </c>
      <c r="X281" s="39">
        <v>194</v>
      </c>
      <c r="Y281" s="39">
        <v>201.9</v>
      </c>
      <c r="Z281" s="39">
        <v>209.8</v>
      </c>
      <c r="AA281" s="39">
        <v>217.6</v>
      </c>
      <c r="AB281" s="39">
        <v>225</v>
      </c>
      <c r="AC281" s="39">
        <v>231.9</v>
      </c>
      <c r="AD281" s="39">
        <v>238.4</v>
      </c>
      <c r="AE281" s="39">
        <v>244.5</v>
      </c>
      <c r="AF281" s="39">
        <v>250.1</v>
      </c>
      <c r="AG281" s="39">
        <v>255.4</v>
      </c>
      <c r="AH281" s="39">
        <v>260.5</v>
      </c>
      <c r="AI281" s="39">
        <v>265.6</v>
      </c>
      <c r="AJ281" s="39">
        <v>270.4</v>
      </c>
      <c r="AK281" s="39">
        <v>274.6</v>
      </c>
      <c r="AL281" s="39">
        <v>278.4</v>
      </c>
      <c r="AM281" s="39">
        <v>281.7</v>
      </c>
      <c r="AN281" s="39">
        <v>284.7</v>
      </c>
      <c r="AO281" s="39">
        <v>287.6</v>
      </c>
      <c r="AP281" s="39">
        <v>290.7</v>
      </c>
      <c r="AQ281" s="39">
        <v>293.9</v>
      </c>
      <c r="AR281" s="39">
        <v>297.3</v>
      </c>
      <c r="AS281" s="39">
        <v>301</v>
      </c>
      <c r="AT281" s="39">
        <v>305</v>
      </c>
      <c r="AU281" s="39">
        <v>309.3</v>
      </c>
      <c r="AV281" s="39">
        <v>314.2</v>
      </c>
      <c r="AW281" s="39">
        <v>320.4</v>
      </c>
      <c r="AX281" s="39">
        <v>328.9</v>
      </c>
      <c r="AY281" s="39">
        <v>340.2</v>
      </c>
      <c r="AZ281" s="39">
        <v>354.5</v>
      </c>
      <c r="BA281" s="39">
        <v>371.8</v>
      </c>
      <c r="BB281" s="39">
        <v>391.1</v>
      </c>
      <c r="BC281" s="39">
        <v>411.4</v>
      </c>
      <c r="BD281" s="39">
        <v>468.4</v>
      </c>
      <c r="BE281" s="39">
        <v>483.3</v>
      </c>
      <c r="BF281" s="39">
        <v>500.2</v>
      </c>
      <c r="BG281" s="39">
        <v>517.9</v>
      </c>
      <c r="BH281" s="39">
        <v>536.4</v>
      </c>
      <c r="BI281" s="39">
        <v>555.8</v>
      </c>
      <c r="BJ281" s="39">
        <v>576</v>
      </c>
    </row>
    <row r="282" spans="1:62" ht="17.25" thickBot="1" thickTop="1">
      <c r="A282" s="48">
        <v>5</v>
      </c>
      <c r="B282" s="56">
        <f>MATCH(D282,'[1]age5f'!$B$3:$B$176,0)</f>
        <v>55</v>
      </c>
      <c r="C282" s="57" t="str">
        <f>INDEX('[1]age5f'!$D$3:$D$176,MATCH(D282,'[1]age5f'!$B$3:$B$176,0))</f>
        <v>80_</v>
      </c>
      <c r="D282" s="55" t="s">
        <v>181</v>
      </c>
      <c r="E282" s="56">
        <f>MATCH(G282,'[3]sex'!$B$3:$B$176,0)</f>
        <v>1</v>
      </c>
      <c r="F282" s="57" t="str">
        <f>INDEX('[3]sex'!$D$3:$D$176,MATCH(G282,'[3]sex'!$B$3:$B$176,0))</f>
        <v>males</v>
      </c>
      <c r="G282" s="40" t="s">
        <v>166</v>
      </c>
      <c r="H282" s="54">
        <f>MATCH(J282,'[5]world'!$B$3:$B$346,0)</f>
        <v>27</v>
      </c>
      <c r="I282" s="27" t="str">
        <f>INDEX('[4]world'!$D$3:$D$346,MATCH(J282,'[4]world'!$B$3:$B$346,0))</f>
        <v>ND</v>
      </c>
      <c r="J282" s="38" t="s">
        <v>145</v>
      </c>
      <c r="K282" s="39">
        <v>71.8</v>
      </c>
      <c r="L282" s="39">
        <v>74.5</v>
      </c>
      <c r="M282" s="39">
        <v>76.9</v>
      </c>
      <c r="N282" s="39">
        <v>78.5</v>
      </c>
      <c r="O282" s="39">
        <v>80.9</v>
      </c>
      <c r="P282" s="39">
        <v>83.9</v>
      </c>
      <c r="Q282" s="39">
        <v>86.5</v>
      </c>
      <c r="R282" s="39">
        <v>89.3</v>
      </c>
      <c r="S282" s="39">
        <v>92</v>
      </c>
      <c r="T282" s="39">
        <v>94</v>
      </c>
      <c r="U282" s="39">
        <v>95.8</v>
      </c>
      <c r="V282" s="39">
        <v>97.5</v>
      </c>
      <c r="W282" s="39">
        <v>98.9</v>
      </c>
      <c r="X282" s="39">
        <v>100.3</v>
      </c>
      <c r="Y282" s="39">
        <v>102.4</v>
      </c>
      <c r="Z282" s="39">
        <v>104.3</v>
      </c>
      <c r="AA282" s="39">
        <v>106</v>
      </c>
      <c r="AB282" s="39">
        <v>108.1</v>
      </c>
      <c r="AC282" s="39">
        <v>110.2</v>
      </c>
      <c r="AD282" s="39">
        <v>112.2</v>
      </c>
      <c r="AE282" s="39">
        <v>114.3</v>
      </c>
      <c r="AF282" s="39">
        <v>116.3</v>
      </c>
      <c r="AG282" s="39">
        <v>117.8</v>
      </c>
      <c r="AH282" s="39">
        <v>119.3</v>
      </c>
      <c r="AI282" s="39">
        <v>121.7</v>
      </c>
      <c r="AJ282" s="39">
        <v>123.9</v>
      </c>
      <c r="AK282" s="39">
        <v>125.3</v>
      </c>
      <c r="AL282" s="39">
        <v>127.2</v>
      </c>
      <c r="AM282" s="39">
        <v>129.8</v>
      </c>
      <c r="AN282" s="39">
        <v>131.6</v>
      </c>
      <c r="AO282" s="39">
        <v>133</v>
      </c>
      <c r="AP282" s="39">
        <v>134.4</v>
      </c>
      <c r="AQ282" s="39">
        <v>136.7</v>
      </c>
      <c r="AR282" s="39">
        <v>139.4</v>
      </c>
      <c r="AS282" s="39">
        <v>142</v>
      </c>
      <c r="AT282" s="39">
        <v>144.4</v>
      </c>
      <c r="AU282" s="39">
        <v>145.8</v>
      </c>
      <c r="AV282" s="39">
        <v>147.6</v>
      </c>
      <c r="AW282" s="39">
        <v>149</v>
      </c>
      <c r="AX282" s="39">
        <v>150.4</v>
      </c>
      <c r="AY282" s="39">
        <v>154.7</v>
      </c>
      <c r="AZ282" s="39">
        <v>161.1</v>
      </c>
      <c r="BA282" s="39">
        <v>167</v>
      </c>
      <c r="BB282" s="39">
        <v>172.8</v>
      </c>
      <c r="BC282" s="39">
        <v>179</v>
      </c>
      <c r="BD282" s="39">
        <v>185.1</v>
      </c>
      <c r="BE282" s="39">
        <v>191.4</v>
      </c>
      <c r="BF282" s="39">
        <v>198.3</v>
      </c>
      <c r="BG282" s="39">
        <v>205.8</v>
      </c>
      <c r="BH282" s="39">
        <v>214</v>
      </c>
      <c r="BI282" s="39">
        <v>223.3</v>
      </c>
      <c r="BJ282" s="39">
        <v>228.3</v>
      </c>
    </row>
    <row r="283" spans="1:62" ht="17.25" thickBot="1" thickTop="1">
      <c r="A283" s="48">
        <v>5</v>
      </c>
      <c r="B283" s="56">
        <f>MATCH(D283,'[1]age5f'!$B$3:$B$176,0)</f>
        <v>55</v>
      </c>
      <c r="C283" s="57" t="str">
        <f>INDEX('[1]age5f'!$D$3:$D$176,MATCH(D283,'[1]age5f'!$B$3:$B$176,0))</f>
        <v>80_</v>
      </c>
      <c r="D283" s="53" t="s">
        <v>181</v>
      </c>
      <c r="E283" s="56">
        <f>MATCH(G283,'[3]sex'!$B$3:$B$176,0)</f>
        <v>1</v>
      </c>
      <c r="F283" s="57" t="str">
        <f>INDEX('[3]sex'!$D$3:$D$176,MATCH(G283,'[3]sex'!$B$3:$B$176,0))</f>
        <v>males</v>
      </c>
      <c r="G283" s="40" t="s">
        <v>166</v>
      </c>
      <c r="H283" s="54">
        <f>MATCH(J283,'[5]world'!$B$3:$B$346,0)</f>
        <v>28</v>
      </c>
      <c r="I283" s="27" t="str">
        <f>INDEX('[4]world'!$D$3:$D$346,MATCH(J283,'[4]world'!$B$3:$B$346,0))</f>
        <v>NZ</v>
      </c>
      <c r="J283" s="38" t="s">
        <v>146</v>
      </c>
      <c r="K283" s="39">
        <v>14.7</v>
      </c>
      <c r="L283" s="39">
        <v>15.1</v>
      </c>
      <c r="M283" s="39">
        <v>15.3</v>
      </c>
      <c r="N283" s="39">
        <v>15.4</v>
      </c>
      <c r="O283" s="39">
        <v>15.4</v>
      </c>
      <c r="P283" s="39">
        <v>15.8</v>
      </c>
      <c r="Q283" s="39">
        <v>16.2</v>
      </c>
      <c r="R283" s="39">
        <v>16.1</v>
      </c>
      <c r="S283" s="39">
        <v>16</v>
      </c>
      <c r="T283" s="39">
        <v>15.8</v>
      </c>
      <c r="U283" s="39">
        <v>15.6</v>
      </c>
      <c r="V283" s="39">
        <v>15.5</v>
      </c>
      <c r="W283" s="39">
        <v>15.5</v>
      </c>
      <c r="X283" s="39">
        <v>15.2</v>
      </c>
      <c r="Y283" s="39">
        <v>15</v>
      </c>
      <c r="Z283" s="39">
        <v>15.2</v>
      </c>
      <c r="AA283" s="39">
        <v>15.4</v>
      </c>
      <c r="AB283" s="39">
        <v>15.4</v>
      </c>
      <c r="AC283" s="39">
        <v>15.6</v>
      </c>
      <c r="AD283" s="39">
        <v>15.9</v>
      </c>
      <c r="AE283" s="39">
        <v>16.2</v>
      </c>
      <c r="AF283" s="39">
        <v>17</v>
      </c>
      <c r="AG283" s="39">
        <v>18</v>
      </c>
      <c r="AH283" s="39">
        <v>18.7</v>
      </c>
      <c r="AI283" s="39">
        <v>19.4</v>
      </c>
      <c r="AJ283" s="39">
        <v>20</v>
      </c>
      <c r="AK283" s="39">
        <v>21.2</v>
      </c>
      <c r="AL283" s="39">
        <v>22.5</v>
      </c>
      <c r="AM283" s="39">
        <v>23.2</v>
      </c>
      <c r="AN283" s="39">
        <v>24.4</v>
      </c>
      <c r="AO283" s="39">
        <v>25.6</v>
      </c>
      <c r="AP283" s="39">
        <v>26.4</v>
      </c>
      <c r="AQ283" s="39">
        <v>27.6</v>
      </c>
      <c r="AR283" s="39">
        <v>28.8</v>
      </c>
      <c r="AS283" s="39">
        <v>30.2</v>
      </c>
      <c r="AT283" s="39">
        <v>31.4</v>
      </c>
      <c r="AU283" s="39">
        <v>32.4</v>
      </c>
      <c r="AV283" s="39">
        <v>33.4</v>
      </c>
      <c r="AW283" s="39">
        <v>34</v>
      </c>
      <c r="AX283" s="39">
        <v>35</v>
      </c>
      <c r="AY283" s="39">
        <v>36.5</v>
      </c>
      <c r="AZ283" s="39">
        <v>38.3</v>
      </c>
      <c r="BA283" s="39">
        <v>40</v>
      </c>
      <c r="BB283" s="39">
        <v>41.8</v>
      </c>
      <c r="BC283" s="39">
        <v>43.6</v>
      </c>
      <c r="BD283" s="39">
        <v>45.9</v>
      </c>
      <c r="BE283" s="39">
        <v>48.4</v>
      </c>
      <c r="BF283" s="39">
        <v>50.9</v>
      </c>
      <c r="BG283" s="39">
        <v>54</v>
      </c>
      <c r="BH283" s="39">
        <v>56</v>
      </c>
      <c r="BI283" s="39">
        <v>59</v>
      </c>
      <c r="BJ283" s="39">
        <v>62</v>
      </c>
    </row>
    <row r="284" spans="1:62" ht="17.25" thickBot="1" thickTop="1">
      <c r="A284" s="48">
        <v>5</v>
      </c>
      <c r="B284" s="56">
        <f>MATCH(D284,'[1]age5f'!$B$3:$B$176,0)</f>
        <v>55</v>
      </c>
      <c r="C284" s="57" t="str">
        <f>INDEX('[1]age5f'!$D$3:$D$176,MATCH(D284,'[1]age5f'!$B$3:$B$176,0))</f>
        <v>80_</v>
      </c>
      <c r="D284" s="55" t="s">
        <v>181</v>
      </c>
      <c r="E284" s="56">
        <f>MATCH(G284,'[3]sex'!$B$3:$B$176,0)</f>
        <v>1</v>
      </c>
      <c r="F284" s="57" t="str">
        <f>INDEX('[3]sex'!$D$3:$D$176,MATCH(G284,'[3]sex'!$B$3:$B$176,0))</f>
        <v>males</v>
      </c>
      <c r="G284" s="40" t="s">
        <v>166</v>
      </c>
      <c r="H284" s="54">
        <f>MATCH(J284,'[5]world'!$B$3:$B$346,0)</f>
        <v>29</v>
      </c>
      <c r="I284" s="27" t="str">
        <f>INDEX('[4]world'!$D$3:$D$346,MATCH(J284,'[4]world'!$B$3:$B$346,0))</f>
        <v>NOR</v>
      </c>
      <c r="J284" s="38" t="s">
        <v>147</v>
      </c>
      <c r="K284" s="39">
        <v>30.1</v>
      </c>
      <c r="L284" s="39">
        <v>30.1</v>
      </c>
      <c r="M284" s="39">
        <v>30.4</v>
      </c>
      <c r="N284" s="39">
        <v>30.6</v>
      </c>
      <c r="O284" s="39">
        <v>30.8</v>
      </c>
      <c r="P284" s="39">
        <v>31.4</v>
      </c>
      <c r="Q284" s="39">
        <v>31.8</v>
      </c>
      <c r="R284" s="39">
        <v>32.2</v>
      </c>
      <c r="S284" s="39">
        <v>32.9</v>
      </c>
      <c r="T284" s="39">
        <v>33.3</v>
      </c>
      <c r="U284" s="39">
        <v>33.8</v>
      </c>
      <c r="V284" s="39">
        <v>34.5</v>
      </c>
      <c r="W284" s="39">
        <v>35.2</v>
      </c>
      <c r="X284" s="39">
        <v>36</v>
      </c>
      <c r="Y284" s="39">
        <v>37</v>
      </c>
      <c r="Z284" s="39">
        <v>38.1</v>
      </c>
      <c r="AA284" s="39">
        <v>39.2</v>
      </c>
      <c r="AB284" s="39">
        <v>40.4</v>
      </c>
      <c r="AC284" s="39">
        <v>41.6</v>
      </c>
      <c r="AD284" s="39">
        <v>42.6</v>
      </c>
      <c r="AE284" s="39">
        <v>43.6</v>
      </c>
      <c r="AF284" s="39">
        <v>44.5</v>
      </c>
      <c r="AG284" s="39">
        <v>45.5</v>
      </c>
      <c r="AH284" s="39">
        <v>46.6</v>
      </c>
      <c r="AI284" s="39">
        <v>47.6</v>
      </c>
      <c r="AJ284" s="39">
        <v>48.3</v>
      </c>
      <c r="AK284" s="39">
        <v>49</v>
      </c>
      <c r="AL284" s="39">
        <v>49.9</v>
      </c>
      <c r="AM284" s="39">
        <v>50.7</v>
      </c>
      <c r="AN284" s="39">
        <v>51.8</v>
      </c>
      <c r="AO284" s="39">
        <v>52.8</v>
      </c>
      <c r="AP284" s="39">
        <v>53.9</v>
      </c>
      <c r="AQ284" s="39">
        <v>55.2</v>
      </c>
      <c r="AR284" s="39">
        <v>56.1</v>
      </c>
      <c r="AS284" s="39">
        <v>57.1</v>
      </c>
      <c r="AT284" s="39">
        <v>58.1</v>
      </c>
      <c r="AU284" s="39">
        <v>59.1</v>
      </c>
      <c r="AV284" s="39">
        <v>60.3</v>
      </c>
      <c r="AW284" s="39">
        <v>61.7</v>
      </c>
      <c r="AX284" s="39">
        <v>62.7</v>
      </c>
      <c r="AY284" s="39">
        <v>64.4</v>
      </c>
      <c r="AZ284" s="39">
        <v>66.5</v>
      </c>
      <c r="BA284" s="39">
        <v>68</v>
      </c>
      <c r="BB284" s="39">
        <v>69.7</v>
      </c>
      <c r="BC284" s="39">
        <v>71.6</v>
      </c>
      <c r="BD284" s="39">
        <v>73.1</v>
      </c>
      <c r="BE284" s="39">
        <v>74.6</v>
      </c>
      <c r="BF284" s="39">
        <v>75.7</v>
      </c>
      <c r="BG284" s="39">
        <v>76.3</v>
      </c>
      <c r="BH284" s="39">
        <v>77.2</v>
      </c>
      <c r="BI284" s="39">
        <v>78.2</v>
      </c>
      <c r="BJ284" s="39">
        <v>79</v>
      </c>
    </row>
    <row r="285" spans="1:62" ht="17.25" thickBot="1" thickTop="1">
      <c r="A285" s="48">
        <v>5</v>
      </c>
      <c r="B285" s="56">
        <f>MATCH(D285,'[1]age5f'!$B$3:$B$176,0)</f>
        <v>55</v>
      </c>
      <c r="C285" s="57" t="str">
        <f>INDEX('[1]age5f'!$D$3:$D$176,MATCH(D285,'[1]age5f'!$B$3:$B$176,0))</f>
        <v>80_</v>
      </c>
      <c r="D285" s="53" t="s">
        <v>181</v>
      </c>
      <c r="E285" s="56">
        <f>MATCH(G285,'[3]sex'!$B$3:$B$176,0)</f>
        <v>1</v>
      </c>
      <c r="F285" s="57" t="str">
        <f>INDEX('[3]sex'!$D$3:$D$176,MATCH(G285,'[3]sex'!$B$3:$B$176,0))</f>
        <v>males</v>
      </c>
      <c r="G285" s="40" t="s">
        <v>166</v>
      </c>
      <c r="H285" s="54">
        <f>MATCH(J285,'[5]world'!$B$3:$B$346,0)</f>
        <v>30</v>
      </c>
      <c r="I285" s="27" t="str">
        <f>INDEX('[4]world'!$D$3:$D$346,MATCH(J285,'[4]world'!$B$3:$B$346,0))</f>
        <v>PL</v>
      </c>
      <c r="J285" s="38" t="s">
        <v>148</v>
      </c>
      <c r="K285" s="39">
        <v>67.2</v>
      </c>
      <c r="L285" s="39">
        <v>68.8</v>
      </c>
      <c r="M285" s="39">
        <v>77</v>
      </c>
      <c r="N285" s="39">
        <v>79.3</v>
      </c>
      <c r="O285" s="39">
        <v>75.5</v>
      </c>
      <c r="P285" s="39">
        <v>80.2</v>
      </c>
      <c r="Q285" s="39">
        <v>84.8</v>
      </c>
      <c r="R285" s="39">
        <v>87.8</v>
      </c>
      <c r="S285" s="39">
        <v>102</v>
      </c>
      <c r="T285" s="39">
        <v>107.4</v>
      </c>
      <c r="U285" s="39">
        <v>90.9</v>
      </c>
      <c r="V285" s="39">
        <v>102.9</v>
      </c>
      <c r="W285" s="39">
        <v>104.3</v>
      </c>
      <c r="X285" s="39">
        <v>108</v>
      </c>
      <c r="Y285" s="39">
        <v>114.4</v>
      </c>
      <c r="Z285" s="39">
        <v>122.2</v>
      </c>
      <c r="AA285" s="39">
        <v>129.6</v>
      </c>
      <c r="AB285" s="39">
        <v>138.3</v>
      </c>
      <c r="AC285" s="39">
        <v>146</v>
      </c>
      <c r="AD285" s="39">
        <v>145.3</v>
      </c>
      <c r="AE285" s="39">
        <v>154.3</v>
      </c>
      <c r="AF285" s="39">
        <v>159.6</v>
      </c>
      <c r="AG285" s="39">
        <v>168.4</v>
      </c>
      <c r="AH285" s="39">
        <v>178.6</v>
      </c>
      <c r="AI285" s="39">
        <v>187</v>
      </c>
      <c r="AJ285" s="39">
        <v>192</v>
      </c>
      <c r="AK285" s="39">
        <v>197.7</v>
      </c>
      <c r="AL285" s="39">
        <v>205.7</v>
      </c>
      <c r="AM285" s="39">
        <v>214.7</v>
      </c>
      <c r="AN285" s="39">
        <v>223</v>
      </c>
      <c r="AO285" s="39">
        <v>234</v>
      </c>
      <c r="AP285" s="39">
        <v>239.2</v>
      </c>
      <c r="AQ285" s="39">
        <v>243.7</v>
      </c>
      <c r="AR285" s="39">
        <v>247.9</v>
      </c>
      <c r="AS285" s="39">
        <v>249.9</v>
      </c>
      <c r="AT285" s="39">
        <v>247.1</v>
      </c>
      <c r="AU285" s="39">
        <v>238.7</v>
      </c>
      <c r="AV285" s="39">
        <v>229.7</v>
      </c>
      <c r="AW285" s="39">
        <v>222.6</v>
      </c>
      <c r="AX285" s="39">
        <v>221.9</v>
      </c>
      <c r="AY285" s="39">
        <v>225</v>
      </c>
      <c r="AZ285" s="39">
        <v>230.8</v>
      </c>
      <c r="BA285" s="39">
        <v>243.5</v>
      </c>
      <c r="BB285" s="39">
        <v>259.1</v>
      </c>
      <c r="BC285" s="39">
        <v>274.5</v>
      </c>
      <c r="BD285" s="39">
        <v>291.6</v>
      </c>
      <c r="BE285" s="39">
        <v>309.5</v>
      </c>
      <c r="BF285" s="39">
        <v>326.2</v>
      </c>
      <c r="BG285" s="39">
        <v>344.8</v>
      </c>
      <c r="BH285" s="39">
        <v>365</v>
      </c>
      <c r="BI285" s="39">
        <v>387.3</v>
      </c>
      <c r="BJ285" s="39">
        <v>407.6</v>
      </c>
    </row>
    <row r="286" spans="1:62" ht="17.25" thickBot="1" thickTop="1">
      <c r="A286" s="48">
        <v>5</v>
      </c>
      <c r="B286" s="56">
        <f>MATCH(D286,'[1]age5f'!$B$3:$B$176,0)</f>
        <v>55</v>
      </c>
      <c r="C286" s="57" t="str">
        <f>INDEX('[1]age5f'!$D$3:$D$176,MATCH(D286,'[1]age5f'!$B$3:$B$176,0))</f>
        <v>80_</v>
      </c>
      <c r="D286" s="55" t="s">
        <v>181</v>
      </c>
      <c r="E286" s="56">
        <f>MATCH(G286,'[3]sex'!$B$3:$B$176,0)</f>
        <v>1</v>
      </c>
      <c r="F286" s="57" t="str">
        <f>INDEX('[3]sex'!$D$3:$D$176,MATCH(G286,'[3]sex'!$B$3:$B$176,0))</f>
        <v>males</v>
      </c>
      <c r="G286" s="40" t="s">
        <v>166</v>
      </c>
      <c r="H286" s="54">
        <f>MATCH(J286,'[5]world'!$B$3:$B$346,0)</f>
        <v>31</v>
      </c>
      <c r="I286" s="27" t="str">
        <f>INDEX('[4]world'!$D$3:$D$346,MATCH(J286,'[4]world'!$B$3:$B$346,0))</f>
        <v>PR</v>
      </c>
      <c r="J286" s="38" t="s">
        <v>149</v>
      </c>
      <c r="K286" s="39">
        <v>33.2</v>
      </c>
      <c r="L286" s="39">
        <v>35.4</v>
      </c>
      <c r="M286" s="39">
        <v>35.6</v>
      </c>
      <c r="N286" s="39">
        <v>35.5</v>
      </c>
      <c r="O286" s="39">
        <v>34.8</v>
      </c>
      <c r="P286" s="39">
        <v>34</v>
      </c>
      <c r="Q286" s="39">
        <v>33.1</v>
      </c>
      <c r="R286" s="39">
        <v>32.4</v>
      </c>
      <c r="S286" s="39">
        <v>33.2</v>
      </c>
      <c r="T286" s="39">
        <v>34.4</v>
      </c>
      <c r="U286" s="39">
        <v>38.3</v>
      </c>
      <c r="V286" s="39">
        <v>41.4</v>
      </c>
      <c r="W286" s="39">
        <v>42.1</v>
      </c>
      <c r="X286" s="39">
        <v>43.2</v>
      </c>
      <c r="Y286" s="39">
        <v>42.1</v>
      </c>
      <c r="Z286" s="39">
        <v>41.5</v>
      </c>
      <c r="AA286" s="39">
        <v>42.1</v>
      </c>
      <c r="AB286" s="39">
        <v>42.3</v>
      </c>
      <c r="AC286" s="39">
        <v>43.7</v>
      </c>
      <c r="AD286" s="39">
        <v>46</v>
      </c>
      <c r="AE286" s="39">
        <v>50.3</v>
      </c>
      <c r="AF286" s="39">
        <v>54.6</v>
      </c>
      <c r="AG286" s="39">
        <v>57.1</v>
      </c>
      <c r="AH286" s="39">
        <v>59.5</v>
      </c>
      <c r="AI286" s="39">
        <v>61.6</v>
      </c>
      <c r="AJ286" s="39">
        <v>63.5</v>
      </c>
      <c r="AK286" s="39">
        <v>66.2</v>
      </c>
      <c r="AL286" s="39">
        <v>69.8</v>
      </c>
      <c r="AM286" s="39">
        <v>73.8</v>
      </c>
      <c r="AN286" s="39">
        <v>78.4</v>
      </c>
      <c r="AO286" s="39">
        <v>84.3</v>
      </c>
      <c r="AP286" s="39">
        <v>89.3</v>
      </c>
      <c r="AQ286" s="39">
        <v>93.2</v>
      </c>
      <c r="AR286" s="39">
        <v>96.6</v>
      </c>
      <c r="AS286" s="39">
        <v>100</v>
      </c>
      <c r="AT286" s="39">
        <v>103.7</v>
      </c>
      <c r="AU286" s="39">
        <v>106.2</v>
      </c>
      <c r="AV286" s="39">
        <v>108.4</v>
      </c>
      <c r="AW286" s="39">
        <v>110.4</v>
      </c>
      <c r="AX286" s="39">
        <v>112.9</v>
      </c>
      <c r="AY286" s="39">
        <v>118.7</v>
      </c>
      <c r="AZ286" s="39">
        <v>125.4</v>
      </c>
      <c r="BA286" s="39">
        <v>130.2</v>
      </c>
      <c r="BB286" s="39">
        <v>134.4</v>
      </c>
      <c r="BC286" s="39">
        <v>139.8</v>
      </c>
      <c r="BD286" s="39">
        <v>145.4</v>
      </c>
      <c r="BE286" s="39">
        <v>150.8</v>
      </c>
      <c r="BF286" s="39">
        <v>156.2</v>
      </c>
      <c r="BG286" s="39">
        <v>161.1</v>
      </c>
      <c r="BH286" s="39">
        <v>166.2</v>
      </c>
      <c r="BI286" s="39">
        <v>172</v>
      </c>
      <c r="BJ286" s="39">
        <v>176.1</v>
      </c>
    </row>
    <row r="287" spans="1:62" ht="17.25" thickBot="1" thickTop="1">
      <c r="A287" s="48">
        <v>5</v>
      </c>
      <c r="B287" s="56">
        <f>MATCH(D287,'[1]age5f'!$B$3:$B$176,0)</f>
        <v>55</v>
      </c>
      <c r="C287" s="57" t="str">
        <f>INDEX('[1]age5f'!$D$3:$D$176,MATCH(D287,'[1]age5f'!$B$3:$B$176,0))</f>
        <v>80_</v>
      </c>
      <c r="D287" s="53" t="s">
        <v>181</v>
      </c>
      <c r="E287" s="56">
        <f>MATCH(G287,'[3]sex'!$B$3:$B$176,0)</f>
        <v>1</v>
      </c>
      <c r="F287" s="57" t="str">
        <f>INDEX('[3]sex'!$D$3:$D$176,MATCH(G287,'[3]sex'!$B$3:$B$176,0))</f>
        <v>males</v>
      </c>
      <c r="G287" s="40" t="s">
        <v>166</v>
      </c>
      <c r="H287" s="54">
        <f>MATCH(J287,'[5]world'!$B$3:$B$346,0)</f>
        <v>36</v>
      </c>
      <c r="I287" s="27" t="str">
        <f>INDEX('[4]world'!$D$3:$D$346,MATCH(J287,'[4]world'!$B$3:$B$346,0))</f>
        <v>SLO</v>
      </c>
      <c r="J287" s="38" t="s">
        <v>150</v>
      </c>
      <c r="K287" s="39">
        <v>15.4</v>
      </c>
      <c r="L287" s="39">
        <v>16.2</v>
      </c>
      <c r="M287" s="39">
        <v>16.5</v>
      </c>
      <c r="N287" s="39">
        <v>16.8</v>
      </c>
      <c r="O287" s="39">
        <v>17.3</v>
      </c>
      <c r="P287" s="39">
        <v>17.7</v>
      </c>
      <c r="Q287" s="39">
        <v>17.9</v>
      </c>
      <c r="R287" s="39">
        <v>18.3</v>
      </c>
      <c r="S287" s="39">
        <v>18.9</v>
      </c>
      <c r="T287" s="39">
        <v>19.5</v>
      </c>
      <c r="U287" s="39">
        <v>19</v>
      </c>
      <c r="V287" s="39">
        <v>18.3</v>
      </c>
      <c r="W287" s="39">
        <v>18.6</v>
      </c>
      <c r="X287" s="39">
        <v>19.1</v>
      </c>
      <c r="Y287" s="39">
        <v>19.7</v>
      </c>
      <c r="Z287" s="39">
        <v>20.7</v>
      </c>
      <c r="AA287" s="39">
        <v>21.8</v>
      </c>
      <c r="AB287" s="39">
        <v>22.8</v>
      </c>
      <c r="AC287" s="39">
        <v>23.8</v>
      </c>
      <c r="AD287" s="39">
        <v>24.9</v>
      </c>
      <c r="AE287" s="39">
        <v>26.2</v>
      </c>
      <c r="AF287" s="39">
        <v>27.5</v>
      </c>
      <c r="AG287" s="39">
        <v>28.5</v>
      </c>
      <c r="AH287" s="39">
        <v>29.2</v>
      </c>
      <c r="AI287" s="39">
        <v>30</v>
      </c>
      <c r="AJ287" s="39">
        <v>30.8</v>
      </c>
      <c r="AK287" s="39">
        <v>31.5</v>
      </c>
      <c r="AL287" s="39">
        <v>32.4</v>
      </c>
      <c r="AM287" s="39">
        <v>33.9</v>
      </c>
      <c r="AN287" s="39">
        <v>35.4</v>
      </c>
      <c r="AO287" s="39">
        <v>36.6</v>
      </c>
      <c r="AP287" s="39">
        <v>36.1</v>
      </c>
      <c r="AQ287" s="39">
        <v>35.7</v>
      </c>
      <c r="AR287" s="39">
        <v>36.6</v>
      </c>
      <c r="AS287" s="39">
        <v>37.7</v>
      </c>
      <c r="AT287" s="39">
        <v>37.8</v>
      </c>
      <c r="AU287" s="39">
        <v>36.1</v>
      </c>
      <c r="AV287" s="39">
        <v>34.1</v>
      </c>
      <c r="AW287" s="39">
        <v>32</v>
      </c>
      <c r="AX287" s="39">
        <v>31.6</v>
      </c>
      <c r="AY287" s="39">
        <v>32.3</v>
      </c>
      <c r="AZ287" s="39">
        <v>33.1</v>
      </c>
      <c r="BA287" s="39">
        <v>35.2</v>
      </c>
      <c r="BB287" s="39">
        <v>37.4</v>
      </c>
      <c r="BC287" s="39">
        <v>39.1</v>
      </c>
      <c r="BD287" s="39">
        <v>40.1</v>
      </c>
      <c r="BE287" s="39">
        <v>41.1</v>
      </c>
      <c r="BF287" s="39">
        <v>42.1</v>
      </c>
      <c r="BG287" s="39">
        <v>43</v>
      </c>
      <c r="BH287" s="39">
        <v>44.1</v>
      </c>
      <c r="BI287" s="39">
        <v>45</v>
      </c>
      <c r="BJ287" s="39">
        <v>50.5</v>
      </c>
    </row>
    <row r="288" spans="1:62" ht="17.25" thickBot="1" thickTop="1">
      <c r="A288" s="48">
        <v>5</v>
      </c>
      <c r="B288" s="56">
        <f>MATCH(D288,'[1]age5f'!$B$3:$B$176,0)</f>
        <v>55</v>
      </c>
      <c r="C288" s="57" t="str">
        <f>INDEX('[1]age5f'!$D$3:$D$176,MATCH(D288,'[1]age5f'!$B$3:$B$176,0))</f>
        <v>80_</v>
      </c>
      <c r="D288" s="55" t="s">
        <v>181</v>
      </c>
      <c r="E288" s="56">
        <f>MATCH(G288,'[3]sex'!$B$3:$B$176,0)</f>
        <v>1</v>
      </c>
      <c r="F288" s="57" t="str">
        <f>INDEX('[3]sex'!$D$3:$D$176,MATCH(G288,'[3]sex'!$B$3:$B$176,0))</f>
        <v>males</v>
      </c>
      <c r="G288" s="40" t="s">
        <v>166</v>
      </c>
      <c r="H288" s="54">
        <f>MATCH(J288,'[5]world'!$B$3:$B$346,0)</f>
        <v>37</v>
      </c>
      <c r="I288" s="27" t="str">
        <f>INDEX('[4]world'!$D$3:$D$346,MATCH(J288,'[4]world'!$B$3:$B$346,0))</f>
        <v>SLN</v>
      </c>
      <c r="J288" s="38" t="s">
        <v>151</v>
      </c>
      <c r="K288" s="39">
        <v>6.4</v>
      </c>
      <c r="L288" s="39">
        <v>6.4</v>
      </c>
      <c r="M288" s="39">
        <v>6.6</v>
      </c>
      <c r="N288" s="39">
        <v>6.7</v>
      </c>
      <c r="O288" s="39">
        <v>6.8</v>
      </c>
      <c r="P288" s="39">
        <v>6.8</v>
      </c>
      <c r="Q288" s="39">
        <v>6.8</v>
      </c>
      <c r="R288" s="39">
        <v>6.8</v>
      </c>
      <c r="S288" s="39">
        <v>6.7</v>
      </c>
      <c r="T288" s="39">
        <v>6.7</v>
      </c>
      <c r="U288" s="39">
        <v>6.6</v>
      </c>
      <c r="V288" s="39">
        <v>6.6</v>
      </c>
      <c r="W288" s="39">
        <v>6.6</v>
      </c>
      <c r="X288" s="39">
        <v>6.7</v>
      </c>
      <c r="Y288" s="39">
        <v>6.9</v>
      </c>
      <c r="Z288" s="39">
        <v>7.2</v>
      </c>
      <c r="AA288" s="39">
        <v>7.7</v>
      </c>
      <c r="AB288" s="39">
        <v>8.4</v>
      </c>
      <c r="AC288" s="39">
        <v>9.2</v>
      </c>
      <c r="AD288" s="39">
        <v>9.9</v>
      </c>
      <c r="AE288" s="39">
        <v>10.4</v>
      </c>
      <c r="AF288" s="39">
        <v>10.7</v>
      </c>
      <c r="AG288" s="39">
        <v>11</v>
      </c>
      <c r="AH288" s="39">
        <v>11.4</v>
      </c>
      <c r="AI288" s="39">
        <v>11.7</v>
      </c>
      <c r="AJ288" s="39">
        <v>12</v>
      </c>
      <c r="AK288" s="39">
        <v>12.1</v>
      </c>
      <c r="AL288" s="39">
        <v>12.1</v>
      </c>
      <c r="AM288" s="39">
        <v>12.5</v>
      </c>
      <c r="AN288" s="39">
        <v>12.9</v>
      </c>
      <c r="AO288" s="39">
        <v>13.3</v>
      </c>
      <c r="AP288" s="39">
        <v>13.8</v>
      </c>
      <c r="AQ288" s="39">
        <v>14.2</v>
      </c>
      <c r="AR288" s="39">
        <v>14.6</v>
      </c>
      <c r="AS288" s="39">
        <v>15</v>
      </c>
      <c r="AT288" s="39">
        <v>15</v>
      </c>
      <c r="AU288" s="39">
        <v>14.4</v>
      </c>
      <c r="AV288" s="39">
        <v>13.5</v>
      </c>
      <c r="AW288" s="39">
        <v>12.7</v>
      </c>
      <c r="AX288" s="39">
        <v>12.3</v>
      </c>
      <c r="AY288" s="39">
        <v>12.6</v>
      </c>
      <c r="AZ288" s="39">
        <v>13.2</v>
      </c>
      <c r="BA288" s="39">
        <v>13.8</v>
      </c>
      <c r="BB288" s="39">
        <v>14.6</v>
      </c>
      <c r="BC288" s="39">
        <v>15.3</v>
      </c>
      <c r="BD288" s="39">
        <v>16.2</v>
      </c>
      <c r="BE288" s="39">
        <v>17.2</v>
      </c>
      <c r="BF288" s="39">
        <v>18.5</v>
      </c>
      <c r="BG288" s="39">
        <v>20</v>
      </c>
      <c r="BH288" s="39">
        <v>21.6</v>
      </c>
      <c r="BI288" s="39">
        <v>23.3</v>
      </c>
      <c r="BJ288" s="39">
        <v>24.3</v>
      </c>
    </row>
    <row r="289" spans="1:62" ht="17.25" thickBot="1" thickTop="1">
      <c r="A289" s="48">
        <v>5</v>
      </c>
      <c r="B289" s="56">
        <f>MATCH(D289,'[1]age5f'!$B$3:$B$176,0)</f>
        <v>55</v>
      </c>
      <c r="C289" s="57" t="str">
        <f>INDEX('[1]age5f'!$D$3:$D$176,MATCH(D289,'[1]age5f'!$B$3:$B$176,0))</f>
        <v>80_</v>
      </c>
      <c r="D289" s="53" t="s">
        <v>181</v>
      </c>
      <c r="E289" s="56">
        <f>MATCH(G289,'[3]sex'!$B$3:$B$176,0)</f>
        <v>1</v>
      </c>
      <c r="F289" s="57" t="str">
        <f>INDEX('[3]sex'!$D$3:$D$176,MATCH(G289,'[3]sex'!$B$3:$B$176,0))</f>
        <v>males</v>
      </c>
      <c r="G289" s="40" t="s">
        <v>166</v>
      </c>
      <c r="H289" s="54">
        <f>MATCH(J289,'[5]world'!$B$3:$B$346,0)</f>
        <v>15</v>
      </c>
      <c r="I289" s="27" t="str">
        <f>INDEX('[4]world'!$D$3:$D$346,MATCH(J289,'[4]world'!$B$3:$B$346,0))</f>
        <v>SP</v>
      </c>
      <c r="J289" s="38" t="s">
        <v>152</v>
      </c>
      <c r="K289" s="39">
        <v>125.6</v>
      </c>
      <c r="L289" s="39">
        <v>134.4</v>
      </c>
      <c r="M289" s="39">
        <v>137.7</v>
      </c>
      <c r="N289" s="39">
        <v>141.2</v>
      </c>
      <c r="O289" s="39">
        <v>144.9</v>
      </c>
      <c r="P289" s="39">
        <v>148.8</v>
      </c>
      <c r="Q289" s="39">
        <v>152.8</v>
      </c>
      <c r="R289" s="39">
        <v>157.2</v>
      </c>
      <c r="S289" s="39">
        <v>161.5</v>
      </c>
      <c r="T289" s="39">
        <v>169.6</v>
      </c>
      <c r="U289" s="39">
        <v>177.9</v>
      </c>
      <c r="V289" s="39">
        <v>180.2</v>
      </c>
      <c r="W289" s="39">
        <v>181.3</v>
      </c>
      <c r="X289" s="39">
        <v>184.8</v>
      </c>
      <c r="Y289" s="39">
        <v>190.2</v>
      </c>
      <c r="Z289" s="39">
        <v>197.8</v>
      </c>
      <c r="AA289" s="39">
        <v>204.3</v>
      </c>
      <c r="AB289" s="39">
        <v>208.7</v>
      </c>
      <c r="AC289" s="39">
        <v>227.2</v>
      </c>
      <c r="AD289" s="39">
        <v>232.9</v>
      </c>
      <c r="AE289" s="39">
        <v>236.7</v>
      </c>
      <c r="AF289" s="39">
        <v>258</v>
      </c>
      <c r="AG289" s="39">
        <v>272.1</v>
      </c>
      <c r="AH289" s="39">
        <v>286.5</v>
      </c>
      <c r="AI289" s="39">
        <v>300.6</v>
      </c>
      <c r="AJ289" s="39">
        <v>314.5</v>
      </c>
      <c r="AK289" s="39">
        <v>328.4</v>
      </c>
      <c r="AL289" s="39">
        <v>342.7</v>
      </c>
      <c r="AM289" s="39">
        <v>357.4</v>
      </c>
      <c r="AN289" s="39">
        <v>372.5</v>
      </c>
      <c r="AO289" s="39">
        <v>387.7</v>
      </c>
      <c r="AP289" s="39">
        <v>402.2</v>
      </c>
      <c r="AQ289" s="39">
        <v>416</v>
      </c>
      <c r="AR289" s="39">
        <v>429.5</v>
      </c>
      <c r="AS289" s="39">
        <v>442</v>
      </c>
      <c r="AT289" s="39">
        <v>453.3</v>
      </c>
      <c r="AU289" s="39">
        <v>463.3</v>
      </c>
      <c r="AV289" s="39">
        <v>472.8</v>
      </c>
      <c r="AW289" s="39">
        <v>483.7</v>
      </c>
      <c r="AX289" s="39">
        <v>497.8</v>
      </c>
      <c r="AY289" s="39">
        <v>515.9</v>
      </c>
      <c r="AZ289" s="39">
        <v>537.7</v>
      </c>
      <c r="BA289" s="39">
        <v>564.1</v>
      </c>
      <c r="BB289" s="39">
        <v>594.4</v>
      </c>
      <c r="BC289" s="39">
        <v>626.8</v>
      </c>
      <c r="BD289" s="39">
        <v>660</v>
      </c>
      <c r="BE289" s="39">
        <v>694</v>
      </c>
      <c r="BF289" s="39">
        <v>726.3</v>
      </c>
      <c r="BG289" s="39">
        <v>757.1</v>
      </c>
      <c r="BH289" s="39">
        <v>788.5</v>
      </c>
      <c r="BI289" s="39">
        <v>821.1</v>
      </c>
      <c r="BJ289" s="39">
        <v>844.8</v>
      </c>
    </row>
    <row r="290" spans="1:62" ht="17.25" thickBot="1" thickTop="1">
      <c r="A290" s="48">
        <v>5</v>
      </c>
      <c r="B290" s="56">
        <f>MATCH(D290,'[1]age5f'!$B$3:$B$176,0)</f>
        <v>55</v>
      </c>
      <c r="C290" s="57" t="str">
        <f>INDEX('[1]age5f'!$D$3:$D$176,MATCH(D290,'[1]age5f'!$B$3:$B$176,0))</f>
        <v>80_</v>
      </c>
      <c r="D290" s="55" t="s">
        <v>181</v>
      </c>
      <c r="E290" s="56">
        <f>MATCH(G290,'[3]sex'!$B$3:$B$176,0)</f>
        <v>1</v>
      </c>
      <c r="F290" s="57" t="str">
        <f>INDEX('[3]sex'!$D$3:$D$176,MATCH(G290,'[3]sex'!$B$3:$B$176,0))</f>
        <v>males</v>
      </c>
      <c r="G290" s="40" t="s">
        <v>166</v>
      </c>
      <c r="H290" s="54">
        <f>MATCH(J290,'[5]world'!$B$3:$B$346,0)</f>
        <v>47</v>
      </c>
      <c r="I290" s="27" t="str">
        <f>INDEX('[4]world'!$D$3:$D$346,MATCH(J290,'[4]world'!$B$3:$B$346,0))</f>
        <v>SWE</v>
      </c>
      <c r="J290" s="38" t="s">
        <v>153</v>
      </c>
      <c r="K290" s="39">
        <v>61.4</v>
      </c>
      <c r="L290" s="39">
        <v>62.6</v>
      </c>
      <c r="M290" s="39">
        <v>63.8</v>
      </c>
      <c r="N290" s="39">
        <v>64.6</v>
      </c>
      <c r="O290" s="39">
        <v>66.1</v>
      </c>
      <c r="P290" s="39">
        <v>68.4</v>
      </c>
      <c r="Q290" s="39">
        <v>70.9</v>
      </c>
      <c r="R290" s="39">
        <v>72.5</v>
      </c>
      <c r="S290" s="39">
        <v>73.3</v>
      </c>
      <c r="T290" s="39">
        <v>74.4</v>
      </c>
      <c r="U290" s="39">
        <v>75.9</v>
      </c>
      <c r="V290" s="39">
        <v>77.9</v>
      </c>
      <c r="W290" s="39">
        <v>79.6</v>
      </c>
      <c r="X290" s="39">
        <v>81</v>
      </c>
      <c r="Y290" s="39">
        <v>82.5</v>
      </c>
      <c r="Z290" s="39">
        <v>84.2</v>
      </c>
      <c r="AA290" s="39">
        <v>85.9</v>
      </c>
      <c r="AB290" s="39">
        <v>87.7</v>
      </c>
      <c r="AC290" s="39">
        <v>89.9</v>
      </c>
      <c r="AD290" s="39">
        <v>91.9</v>
      </c>
      <c r="AE290" s="39">
        <v>94</v>
      </c>
      <c r="AF290" s="39">
        <v>96.5</v>
      </c>
      <c r="AG290" s="39">
        <v>99.4</v>
      </c>
      <c r="AH290" s="39">
        <v>102.3</v>
      </c>
      <c r="AI290" s="39">
        <v>105.2</v>
      </c>
      <c r="AJ290" s="39">
        <v>108.1</v>
      </c>
      <c r="AK290" s="39">
        <v>111.1</v>
      </c>
      <c r="AL290" s="39">
        <v>114.6</v>
      </c>
      <c r="AM290" s="39">
        <v>118</v>
      </c>
      <c r="AN290" s="39">
        <v>122.2</v>
      </c>
      <c r="AO290" s="39">
        <v>126.8</v>
      </c>
      <c r="AP290" s="39">
        <v>130.5</v>
      </c>
      <c r="AQ290" s="39">
        <v>134</v>
      </c>
      <c r="AR290" s="39">
        <v>137.2</v>
      </c>
      <c r="AS290" s="39">
        <v>140.5</v>
      </c>
      <c r="AT290" s="39">
        <v>143.4</v>
      </c>
      <c r="AU290" s="39">
        <v>145.4</v>
      </c>
      <c r="AV290" s="39">
        <v>147.8</v>
      </c>
      <c r="AW290" s="39">
        <v>149.9</v>
      </c>
      <c r="AX290" s="39">
        <v>151.7</v>
      </c>
      <c r="AY290" s="39">
        <v>156.1</v>
      </c>
      <c r="AZ290" s="39">
        <v>162.1</v>
      </c>
      <c r="BA290" s="39">
        <v>166.1</v>
      </c>
      <c r="BB290" s="39">
        <v>169.2</v>
      </c>
      <c r="BC290" s="39">
        <v>172.4</v>
      </c>
      <c r="BD290" s="39">
        <v>175</v>
      </c>
      <c r="BE290" s="39">
        <v>177.1</v>
      </c>
      <c r="BF290" s="39">
        <v>178.6</v>
      </c>
      <c r="BG290" s="39">
        <v>180.1</v>
      </c>
      <c r="BH290" s="39">
        <v>181.6</v>
      </c>
      <c r="BI290" s="39">
        <v>183.1</v>
      </c>
      <c r="BJ290" s="39">
        <v>197.5</v>
      </c>
    </row>
    <row r="291" spans="1:62" ht="17.25" thickBot="1" thickTop="1">
      <c r="A291" s="48">
        <v>5</v>
      </c>
      <c r="B291" s="56">
        <f>MATCH(D291,'[1]age5f'!$B$3:$B$176,0)</f>
        <v>55</v>
      </c>
      <c r="C291" s="57" t="str">
        <f>INDEX('[1]age5f'!$D$3:$D$176,MATCH(D291,'[1]age5f'!$B$3:$B$176,0))</f>
        <v>80_</v>
      </c>
      <c r="D291" s="53" t="s">
        <v>181</v>
      </c>
      <c r="E291" s="56">
        <f>MATCH(G291,'[3]sex'!$B$3:$B$176,0)</f>
        <v>1</v>
      </c>
      <c r="F291" s="57" t="str">
        <f>INDEX('[3]sex'!$D$3:$D$176,MATCH(G291,'[3]sex'!$B$3:$B$176,0))</f>
        <v>males</v>
      </c>
      <c r="G291" s="40" t="s">
        <v>166</v>
      </c>
      <c r="H291" s="54">
        <f>MATCH(J291,'[5]world'!$B$3:$B$346,0)</f>
        <v>46</v>
      </c>
      <c r="I291" s="27" t="str">
        <f>INDEX('[4]world'!$D$3:$D$346,MATCH(J291,'[4]world'!$B$3:$B$346,0))</f>
        <v>SWI</v>
      </c>
      <c r="J291" s="38" t="s">
        <v>154</v>
      </c>
      <c r="K291" s="39">
        <v>30.5</v>
      </c>
      <c r="L291" s="39">
        <v>31.6</v>
      </c>
      <c r="M291" s="39">
        <v>32.7</v>
      </c>
      <c r="N291" s="39">
        <v>33.4</v>
      </c>
      <c r="O291" s="39">
        <v>34.2</v>
      </c>
      <c r="P291" s="39">
        <v>34.9</v>
      </c>
      <c r="Q291" s="39">
        <v>35.5</v>
      </c>
      <c r="R291" s="39">
        <v>36.4</v>
      </c>
      <c r="S291" s="39">
        <v>37.2</v>
      </c>
      <c r="T291" s="39">
        <v>37.8</v>
      </c>
      <c r="U291" s="39">
        <v>38.4</v>
      </c>
      <c r="V291" s="39">
        <v>39.1</v>
      </c>
      <c r="W291" s="39">
        <v>40.3</v>
      </c>
      <c r="X291" s="39">
        <v>41.6</v>
      </c>
      <c r="Y291" s="39">
        <v>43</v>
      </c>
      <c r="Z291" s="39">
        <v>44.4</v>
      </c>
      <c r="AA291" s="39">
        <v>45.9</v>
      </c>
      <c r="AB291" s="39">
        <v>47.7</v>
      </c>
      <c r="AC291" s="39">
        <v>49.4</v>
      </c>
      <c r="AD291" s="39">
        <v>51.3</v>
      </c>
      <c r="AE291" s="39">
        <v>53.3</v>
      </c>
      <c r="AF291" s="39">
        <v>55.4</v>
      </c>
      <c r="AG291" s="39">
        <v>57.8</v>
      </c>
      <c r="AH291" s="39">
        <v>60.2</v>
      </c>
      <c r="AI291" s="39">
        <v>62.7</v>
      </c>
      <c r="AJ291" s="39">
        <v>65.3</v>
      </c>
      <c r="AK291" s="39">
        <v>68</v>
      </c>
      <c r="AL291" s="39">
        <v>70.8</v>
      </c>
      <c r="AM291" s="39">
        <v>73.6</v>
      </c>
      <c r="AN291" s="39">
        <v>76.3</v>
      </c>
      <c r="AO291" s="39">
        <v>78.3</v>
      </c>
      <c r="AP291" s="39">
        <v>80.5</v>
      </c>
      <c r="AQ291" s="39">
        <v>82.6</v>
      </c>
      <c r="AR291" s="39">
        <v>85</v>
      </c>
      <c r="AS291" s="39">
        <v>87.3</v>
      </c>
      <c r="AT291" s="39">
        <v>88.7</v>
      </c>
      <c r="AU291" s="39">
        <v>89.3</v>
      </c>
      <c r="AV291" s="39">
        <v>89.7</v>
      </c>
      <c r="AW291" s="39">
        <v>90.2</v>
      </c>
      <c r="AX291" s="39">
        <v>91.1</v>
      </c>
      <c r="AY291" s="39">
        <v>93.4</v>
      </c>
      <c r="AZ291" s="39">
        <v>99.1</v>
      </c>
      <c r="BA291" s="39">
        <v>102.2</v>
      </c>
      <c r="BB291" s="39">
        <v>105</v>
      </c>
      <c r="BC291" s="39">
        <v>108.2</v>
      </c>
      <c r="BD291" s="39">
        <v>111.5</v>
      </c>
      <c r="BE291" s="39">
        <v>115</v>
      </c>
      <c r="BF291" s="39">
        <v>118.6</v>
      </c>
      <c r="BG291" s="39">
        <v>122.2</v>
      </c>
      <c r="BH291" s="39">
        <v>135.3</v>
      </c>
      <c r="BI291" s="39">
        <v>140.2</v>
      </c>
      <c r="BJ291" s="39">
        <v>145.2</v>
      </c>
    </row>
    <row r="292" spans="1:62" ht="17.25" thickBot="1" thickTop="1">
      <c r="A292" s="48">
        <v>5</v>
      </c>
      <c r="B292" s="56">
        <f>MATCH(D292,'[1]age5f'!$B$3:$B$176,0)</f>
        <v>55</v>
      </c>
      <c r="C292" s="57" t="str">
        <f>INDEX('[1]age5f'!$D$3:$D$176,MATCH(D292,'[1]age5f'!$B$3:$B$176,0))</f>
        <v>80_</v>
      </c>
      <c r="D292" s="55" t="s">
        <v>181</v>
      </c>
      <c r="E292" s="56">
        <f>MATCH(G292,'[3]sex'!$B$3:$B$176,0)</f>
        <v>1</v>
      </c>
      <c r="F292" s="57" t="str">
        <f>INDEX('[3]sex'!$D$3:$D$176,MATCH(G292,'[3]sex'!$B$3:$B$176,0))</f>
        <v>males</v>
      </c>
      <c r="G292" s="40" t="s">
        <v>166</v>
      </c>
      <c r="H292" s="54">
        <f>MATCH(J292,'[5]world'!$B$3:$B$346,0)</f>
        <v>61</v>
      </c>
      <c r="I292" s="27" t="str">
        <f>INDEX('[4]world'!$D$3:$D$346,MATCH(J292,'[4]world'!$B$3:$B$346,0))</f>
        <v>TU</v>
      </c>
      <c r="J292" s="38" t="s">
        <v>172</v>
      </c>
      <c r="K292" s="39">
        <v>56.5</v>
      </c>
      <c r="L292" s="39">
        <v>58.1</v>
      </c>
      <c r="M292" s="39">
        <v>59.8</v>
      </c>
      <c r="N292" s="39">
        <v>61.6</v>
      </c>
      <c r="O292" s="39">
        <v>63.5</v>
      </c>
      <c r="P292" s="39">
        <v>65.9</v>
      </c>
      <c r="Q292" s="39">
        <v>69</v>
      </c>
      <c r="R292" s="39">
        <v>72.3</v>
      </c>
      <c r="S292" s="39">
        <v>75.9</v>
      </c>
      <c r="T292" s="39">
        <v>79.8</v>
      </c>
      <c r="U292" s="39">
        <v>85.6</v>
      </c>
      <c r="V292" s="39">
        <v>93.6</v>
      </c>
      <c r="W292" s="39">
        <v>102.6</v>
      </c>
      <c r="X292" s="39">
        <v>112.8</v>
      </c>
      <c r="Y292" s="39">
        <v>124.1</v>
      </c>
      <c r="Z292" s="39">
        <v>127.6</v>
      </c>
      <c r="AA292" s="39">
        <v>123.2</v>
      </c>
      <c r="AB292" s="39">
        <v>119.7</v>
      </c>
      <c r="AC292" s="39">
        <v>117.1</v>
      </c>
      <c r="AD292" s="39">
        <v>115.6</v>
      </c>
      <c r="AE292" s="39">
        <v>118.2</v>
      </c>
      <c r="AF292" s="39">
        <v>124.6</v>
      </c>
      <c r="AG292" s="39">
        <v>131.6</v>
      </c>
      <c r="AH292" s="39">
        <v>139.3</v>
      </c>
      <c r="AI292" s="39">
        <v>147.8</v>
      </c>
      <c r="AJ292" s="39">
        <v>153.7</v>
      </c>
      <c r="AK292" s="39">
        <v>157</v>
      </c>
      <c r="AL292" s="39">
        <v>160.4</v>
      </c>
      <c r="AM292" s="39">
        <v>163.9</v>
      </c>
      <c r="AN292" s="39">
        <v>167.7</v>
      </c>
      <c r="AO292" s="39" t="s">
        <v>162</v>
      </c>
      <c r="AP292" s="39" t="s">
        <v>162</v>
      </c>
      <c r="AQ292" s="39" t="s">
        <v>162</v>
      </c>
      <c r="AR292" s="39" t="s">
        <v>162</v>
      </c>
      <c r="AS292" s="39" t="s">
        <v>162</v>
      </c>
      <c r="AT292" s="39" t="s">
        <v>162</v>
      </c>
      <c r="AU292" s="39" t="s">
        <v>162</v>
      </c>
      <c r="AV292" s="39" t="s">
        <v>162</v>
      </c>
      <c r="AW292" s="39" t="s">
        <v>162</v>
      </c>
      <c r="AX292" s="39" t="s">
        <v>162</v>
      </c>
      <c r="AY292" s="39" t="s">
        <v>162</v>
      </c>
      <c r="AZ292" s="39" t="s">
        <v>162</v>
      </c>
      <c r="BA292" s="39" t="s">
        <v>162</v>
      </c>
      <c r="BB292" s="39" t="s">
        <v>162</v>
      </c>
      <c r="BC292" s="39" t="s">
        <v>162</v>
      </c>
      <c r="BD292" s="39" t="s">
        <v>162</v>
      </c>
      <c r="BE292" s="39" t="s">
        <v>162</v>
      </c>
      <c r="BF292" s="39" t="s">
        <v>162</v>
      </c>
      <c r="BG292" s="39">
        <v>293.3</v>
      </c>
      <c r="BH292" s="39">
        <v>302.2</v>
      </c>
      <c r="BI292" s="39">
        <v>331.7</v>
      </c>
      <c r="BJ292" s="39">
        <v>347.1</v>
      </c>
    </row>
    <row r="293" spans="1:62" ht="17.25" thickBot="1" thickTop="1">
      <c r="A293" s="48">
        <v>5</v>
      </c>
      <c r="B293" s="56">
        <f>MATCH(D293,'[1]age5f'!$B$3:$B$176,0)</f>
        <v>55</v>
      </c>
      <c r="C293" s="57" t="str">
        <f>INDEX('[1]age5f'!$D$3:$D$176,MATCH(D293,'[1]age5f'!$B$3:$B$176,0))</f>
        <v>80_</v>
      </c>
      <c r="D293" s="53" t="s">
        <v>181</v>
      </c>
      <c r="E293" s="56">
        <f>MATCH(G293,'[3]sex'!$B$3:$B$176,0)</f>
        <v>1</v>
      </c>
      <c r="F293" s="57" t="str">
        <f>INDEX('[3]sex'!$D$3:$D$176,MATCH(G293,'[3]sex'!$B$3:$B$176,0))</f>
        <v>males</v>
      </c>
      <c r="G293" s="40" t="s">
        <v>166</v>
      </c>
      <c r="H293" s="54">
        <f>MATCH(J293,'[5]world'!$B$3:$B$346,0)</f>
        <v>7</v>
      </c>
      <c r="I293" s="27" t="str">
        <f>INDEX('[4]world'!$D$3:$D$346,MATCH(J293,'[4]world'!$B$3:$B$346,0))</f>
        <v>UK</v>
      </c>
      <c r="J293" s="38" t="s">
        <v>155</v>
      </c>
      <c r="K293" s="39">
        <v>300</v>
      </c>
      <c r="L293" s="39">
        <v>300</v>
      </c>
      <c r="M293" s="39">
        <v>300</v>
      </c>
      <c r="N293" s="39">
        <v>300</v>
      </c>
      <c r="O293" s="39">
        <v>300</v>
      </c>
      <c r="P293" s="39">
        <v>324.4</v>
      </c>
      <c r="Q293" s="39">
        <v>351.8</v>
      </c>
      <c r="R293" s="39">
        <v>357.4</v>
      </c>
      <c r="S293" s="39">
        <v>362.4</v>
      </c>
      <c r="T293" s="39">
        <v>367.9</v>
      </c>
      <c r="U293" s="39">
        <v>372.5</v>
      </c>
      <c r="V293" s="39">
        <v>374.7</v>
      </c>
      <c r="W293" s="39">
        <v>376.8</v>
      </c>
      <c r="X293" s="39">
        <v>379.2</v>
      </c>
      <c r="Y293" s="39">
        <v>381.6</v>
      </c>
      <c r="Z293" s="39">
        <v>383.9</v>
      </c>
      <c r="AA293" s="39">
        <v>386.4</v>
      </c>
      <c r="AB293" s="39">
        <v>390.5</v>
      </c>
      <c r="AC293" s="39">
        <v>396.1</v>
      </c>
      <c r="AD293" s="39">
        <v>404.2</v>
      </c>
      <c r="AE293" s="39">
        <v>416.7</v>
      </c>
      <c r="AF293" s="39">
        <v>432.4</v>
      </c>
      <c r="AG293" s="39">
        <v>449.9</v>
      </c>
      <c r="AH293" s="39">
        <v>469.3</v>
      </c>
      <c r="AI293" s="39">
        <v>489.9</v>
      </c>
      <c r="AJ293" s="39">
        <v>510.2</v>
      </c>
      <c r="AK293" s="39">
        <v>530.2</v>
      </c>
      <c r="AL293" s="39">
        <v>551.6</v>
      </c>
      <c r="AM293" s="39">
        <v>574</v>
      </c>
      <c r="AN293" s="39">
        <v>595.1</v>
      </c>
      <c r="AO293" s="39">
        <v>613.6</v>
      </c>
      <c r="AP293" s="39">
        <v>631.7</v>
      </c>
      <c r="AQ293" s="39">
        <v>652.8</v>
      </c>
      <c r="AR293" s="39">
        <v>674.2</v>
      </c>
      <c r="AS293" s="39">
        <v>692.8</v>
      </c>
      <c r="AT293" s="39">
        <v>707.9</v>
      </c>
      <c r="AU293" s="39">
        <v>716.6</v>
      </c>
      <c r="AV293" s="39">
        <v>717.6</v>
      </c>
      <c r="AW293" s="39">
        <v>715.4</v>
      </c>
      <c r="AX293" s="39">
        <v>725.6</v>
      </c>
      <c r="AY293" s="39">
        <v>758.4</v>
      </c>
      <c r="AZ293" s="39">
        <v>799.5</v>
      </c>
      <c r="BA293" s="39">
        <v>833.9</v>
      </c>
      <c r="BB293" s="39">
        <v>861.5</v>
      </c>
      <c r="BC293" s="39">
        <v>886.8</v>
      </c>
      <c r="BD293" s="39">
        <v>913.6</v>
      </c>
      <c r="BE293" s="39">
        <v>942.9</v>
      </c>
      <c r="BF293" s="39">
        <v>972.6</v>
      </c>
      <c r="BG293" s="39">
        <v>1001.5</v>
      </c>
      <c r="BH293" s="39">
        <v>1032.3</v>
      </c>
      <c r="BI293" s="39">
        <v>1067.9</v>
      </c>
      <c r="BJ293" s="39">
        <v>1022</v>
      </c>
    </row>
    <row r="294" spans="1:62" ht="17.25" thickBot="1" thickTop="1">
      <c r="A294" s="48">
        <v>5</v>
      </c>
      <c r="B294" s="56">
        <f>MATCH(D294,'[1]age5f'!$B$3:$B$176,0)</f>
        <v>55</v>
      </c>
      <c r="C294" s="57" t="str">
        <f>INDEX('[1]age5f'!$D$3:$D$176,MATCH(D294,'[1]age5f'!$B$3:$B$176,0))</f>
        <v>80_</v>
      </c>
      <c r="D294" s="55" t="s">
        <v>181</v>
      </c>
      <c r="E294" s="56">
        <f>MATCH(G294,'[3]sex'!$B$3:$B$176,0)</f>
        <v>1</v>
      </c>
      <c r="F294" s="57" t="str">
        <f>INDEX('[3]sex'!$D$3:$D$176,MATCH(G294,'[3]sex'!$B$3:$B$176,0))</f>
        <v>males</v>
      </c>
      <c r="G294" s="40" t="s">
        <v>166</v>
      </c>
      <c r="H294" s="54">
        <f>MATCH(J294,'[5]world'!$B$3:$B$346,0)</f>
        <v>38</v>
      </c>
      <c r="I294" s="27" t="str">
        <f>INDEX('[4]world'!$D$3:$D$346,MATCH(J294,'[4]world'!$B$3:$B$346,0))</f>
        <v>USA</v>
      </c>
      <c r="J294" s="38" t="s">
        <v>156</v>
      </c>
      <c r="K294" s="39">
        <v>1039.2</v>
      </c>
      <c r="L294" s="39">
        <v>1072.5</v>
      </c>
      <c r="M294" s="39">
        <v>1098.7</v>
      </c>
      <c r="N294" s="39">
        <v>1123.5</v>
      </c>
      <c r="O294" s="39">
        <v>1160</v>
      </c>
      <c r="P294" s="39">
        <v>1192.5</v>
      </c>
      <c r="Q294" s="39">
        <v>1224.3</v>
      </c>
      <c r="R294" s="39">
        <v>1260.3</v>
      </c>
      <c r="S294" s="39">
        <v>1290.1</v>
      </c>
      <c r="T294" s="39">
        <v>1323.2</v>
      </c>
      <c r="U294" s="39">
        <v>1379.8</v>
      </c>
      <c r="V294" s="39">
        <v>1414.9</v>
      </c>
      <c r="W294" s="39">
        <v>1453</v>
      </c>
      <c r="X294" s="39">
        <v>1496.6</v>
      </c>
      <c r="Y294" s="39">
        <v>1533</v>
      </c>
      <c r="Z294" s="39">
        <v>1575</v>
      </c>
      <c r="AA294" s="39">
        <v>1613.5</v>
      </c>
      <c r="AB294" s="39">
        <v>1643.8</v>
      </c>
      <c r="AC294" s="39">
        <v>1655.2</v>
      </c>
      <c r="AD294" s="39">
        <v>1680.3</v>
      </c>
      <c r="AE294" s="39">
        <v>1714.9</v>
      </c>
      <c r="AF294" s="39">
        <v>1748</v>
      </c>
      <c r="AG294" s="39">
        <v>1790.9</v>
      </c>
      <c r="AH294" s="39">
        <v>1834.2</v>
      </c>
      <c r="AI294" s="39">
        <v>1877.8</v>
      </c>
      <c r="AJ294" s="39">
        <v>1924.5</v>
      </c>
      <c r="AK294" s="39">
        <v>1976.8</v>
      </c>
      <c r="AL294" s="39">
        <v>2035.6</v>
      </c>
      <c r="AM294" s="39">
        <v>2087.8</v>
      </c>
      <c r="AN294" s="39">
        <v>2154.3</v>
      </c>
      <c r="AO294" s="39">
        <v>2216.8</v>
      </c>
      <c r="AP294" s="39">
        <v>2289.4</v>
      </c>
      <c r="AQ294" s="39">
        <v>2367.9</v>
      </c>
      <c r="AR294" s="39">
        <v>2454.6</v>
      </c>
      <c r="AS294" s="39">
        <v>2538.1</v>
      </c>
      <c r="AT294" s="39">
        <v>2634.2</v>
      </c>
      <c r="AU294" s="39">
        <v>2724.4</v>
      </c>
      <c r="AV294" s="39">
        <v>2812</v>
      </c>
      <c r="AW294" s="39">
        <v>2900.1</v>
      </c>
      <c r="AX294" s="39">
        <v>2995.6</v>
      </c>
      <c r="AY294" s="39">
        <v>3092.2</v>
      </c>
      <c r="AZ294" s="39">
        <v>3205.7</v>
      </c>
      <c r="BA294" s="39">
        <v>3324.1</v>
      </c>
      <c r="BB294" s="39">
        <v>3440.3</v>
      </c>
      <c r="BC294" s="39">
        <v>3559.3</v>
      </c>
      <c r="BD294" s="39">
        <v>3689.2</v>
      </c>
      <c r="BE294" s="39">
        <v>3813</v>
      </c>
      <c r="BF294" s="39">
        <v>3946</v>
      </c>
      <c r="BG294" s="39">
        <v>4075.1</v>
      </c>
      <c r="BH294" s="39">
        <v>4193.3</v>
      </c>
      <c r="BI294" s="39">
        <v>4315.4</v>
      </c>
      <c r="BJ294" s="39">
        <v>4269.5</v>
      </c>
    </row>
    <row r="295" spans="4:6" s="19" customFormat="1" ht="13.5" thickTop="1">
      <c r="D295" s="20"/>
      <c r="E295" s="20"/>
      <c r="F295" s="20"/>
    </row>
    <row r="296" spans="1:62" ht="16.5" thickBot="1">
      <c r="A296" s="48">
        <v>5</v>
      </c>
      <c r="B296" s="56">
        <f>MATCH(D296,'[1]age5f'!$B$3:$B$176,0)</f>
        <v>55</v>
      </c>
      <c r="C296" s="57" t="str">
        <f>INDEX('[1]age5f'!$D$3:$D$176,MATCH(D296,'[1]age5f'!$B$3:$B$176,0))</f>
        <v>80_</v>
      </c>
      <c r="D296" s="53" t="s">
        <v>181</v>
      </c>
      <c r="E296" s="56">
        <f>MATCH(G296,'[3]sex'!$B$3:$B$176,0)</f>
        <v>2</v>
      </c>
      <c r="F296" s="57" t="str">
        <f>INDEX('[3]sex'!$D$3:$D$176,MATCH(G296,'[3]sex'!$B$3:$B$176,0))</f>
        <v>females</v>
      </c>
      <c r="G296" s="40" t="s">
        <v>167</v>
      </c>
      <c r="H296" s="54">
        <f>MATCH(J296,'[5]world'!$B$3:$B$346,0)</f>
        <v>1</v>
      </c>
      <c r="I296" s="27" t="str">
        <f>INDEX('[4]world'!$D$3:$D$346,MATCH(J296,'[4]world'!$B$3:$B$346,0))</f>
        <v>AUS</v>
      </c>
      <c r="J296" s="38" t="s">
        <v>125</v>
      </c>
      <c r="K296" s="39">
        <v>77.6</v>
      </c>
      <c r="L296" s="39">
        <v>81.4</v>
      </c>
      <c r="M296" s="39">
        <v>85.2</v>
      </c>
      <c r="N296" s="39">
        <v>88.4</v>
      </c>
      <c r="O296" s="39">
        <v>91.8</v>
      </c>
      <c r="P296" s="39">
        <v>96.1</v>
      </c>
      <c r="Q296" s="39">
        <v>100.7</v>
      </c>
      <c r="R296" s="39">
        <v>104.5</v>
      </c>
      <c r="S296" s="39">
        <v>109.6</v>
      </c>
      <c r="T296" s="39">
        <v>113.8</v>
      </c>
      <c r="U296" s="39">
        <v>118.2</v>
      </c>
      <c r="V296" s="39">
        <v>123.9</v>
      </c>
      <c r="W296" s="39">
        <v>128.5</v>
      </c>
      <c r="X296" s="39">
        <v>133.7</v>
      </c>
      <c r="Y296" s="39">
        <v>138.6</v>
      </c>
      <c r="Z296" s="39">
        <v>142.4</v>
      </c>
      <c r="AA296" s="39">
        <v>149</v>
      </c>
      <c r="AB296" s="39">
        <v>152.5</v>
      </c>
      <c r="AC296" s="39">
        <v>157.1</v>
      </c>
      <c r="AD296" s="39">
        <v>161</v>
      </c>
      <c r="AE296" s="39">
        <v>169.1</v>
      </c>
      <c r="AF296" s="39">
        <v>176.9</v>
      </c>
      <c r="AG296" s="39">
        <v>182.7</v>
      </c>
      <c r="AH296" s="39">
        <v>188.6</v>
      </c>
      <c r="AI296" s="39">
        <v>196.1</v>
      </c>
      <c r="AJ296" s="39">
        <v>204.2</v>
      </c>
      <c r="AK296" s="39">
        <v>213.3</v>
      </c>
      <c r="AL296" s="39">
        <v>221</v>
      </c>
      <c r="AM296" s="39">
        <v>228.9</v>
      </c>
      <c r="AN296" s="39">
        <v>237</v>
      </c>
      <c r="AO296" s="39">
        <v>244.9</v>
      </c>
      <c r="AP296" s="39">
        <v>255.4</v>
      </c>
      <c r="AQ296" s="39">
        <v>267.1</v>
      </c>
      <c r="AR296" s="39">
        <v>280.1</v>
      </c>
      <c r="AS296" s="39">
        <v>294.7</v>
      </c>
      <c r="AT296" s="39">
        <v>306.8</v>
      </c>
      <c r="AU296" s="39">
        <v>318.2</v>
      </c>
      <c r="AV296" s="39">
        <v>329.2</v>
      </c>
      <c r="AW296" s="39">
        <v>338.8</v>
      </c>
      <c r="AX296" s="39">
        <v>349.2</v>
      </c>
      <c r="AY296" s="39">
        <v>365.2</v>
      </c>
      <c r="AZ296" s="39">
        <v>385.1</v>
      </c>
      <c r="BA296" s="39">
        <v>400.4</v>
      </c>
      <c r="BB296" s="39">
        <v>414.4</v>
      </c>
      <c r="BC296" s="39">
        <v>427.7</v>
      </c>
      <c r="BD296" s="39">
        <v>443.5</v>
      </c>
      <c r="BE296" s="39">
        <v>457.3</v>
      </c>
      <c r="BF296" s="39">
        <v>472.8</v>
      </c>
      <c r="BG296" s="39">
        <v>484.6</v>
      </c>
      <c r="BH296" s="39">
        <v>497.6</v>
      </c>
      <c r="BI296" s="39">
        <v>509.3</v>
      </c>
      <c r="BJ296" s="39">
        <v>520.8</v>
      </c>
    </row>
    <row r="297" spans="1:62" ht="17.25" thickBot="1" thickTop="1">
      <c r="A297" s="48">
        <v>5</v>
      </c>
      <c r="B297" s="56">
        <f>MATCH(D297,'[1]age5f'!$B$3:$B$176,0)</f>
        <v>55</v>
      </c>
      <c r="C297" s="57" t="str">
        <f>INDEX('[1]age5f'!$D$3:$D$176,MATCH(D297,'[1]age5f'!$B$3:$B$176,0))</f>
        <v>80_</v>
      </c>
      <c r="D297" s="55" t="s">
        <v>181</v>
      </c>
      <c r="E297" s="56">
        <f>MATCH(G297,'[3]sex'!$B$3:$B$176,0)</f>
        <v>2</v>
      </c>
      <c r="F297" s="57" t="str">
        <f>INDEX('[3]sex'!$D$3:$D$176,MATCH(G297,'[3]sex'!$B$3:$B$176,0))</f>
        <v>females</v>
      </c>
      <c r="G297" s="40" t="s">
        <v>167</v>
      </c>
      <c r="H297" s="54">
        <f>MATCH(J297,'[5]world'!$B$3:$B$346,0)</f>
        <v>2</v>
      </c>
      <c r="I297" s="27" t="str">
        <f>INDEX('[4]world'!$D$3:$D$346,MATCH(J297,'[4]world'!$B$3:$B$346,0))</f>
        <v>AUT</v>
      </c>
      <c r="J297" s="38" t="s">
        <v>126</v>
      </c>
      <c r="K297" s="39">
        <v>79.2</v>
      </c>
      <c r="L297" s="39">
        <v>82.3</v>
      </c>
      <c r="M297" s="39">
        <v>85.4</v>
      </c>
      <c r="N297" s="39">
        <v>88.1</v>
      </c>
      <c r="O297" s="39">
        <v>91.2</v>
      </c>
      <c r="P297" s="39">
        <v>94.5</v>
      </c>
      <c r="Q297" s="39">
        <v>97.5</v>
      </c>
      <c r="R297" s="39">
        <v>100.8</v>
      </c>
      <c r="S297" s="39">
        <v>103.6</v>
      </c>
      <c r="T297" s="39">
        <v>106.4</v>
      </c>
      <c r="U297" s="39">
        <v>108.5</v>
      </c>
      <c r="V297" s="39">
        <v>110.5</v>
      </c>
      <c r="W297" s="39">
        <v>113.3</v>
      </c>
      <c r="X297" s="39">
        <v>116.7</v>
      </c>
      <c r="Y297" s="39">
        <v>120.6</v>
      </c>
      <c r="Z297" s="39">
        <v>124.1</v>
      </c>
      <c r="AA297" s="39">
        <v>127.5</v>
      </c>
      <c r="AB297" s="39">
        <v>131.5</v>
      </c>
      <c r="AC297" s="39">
        <v>135.6</v>
      </c>
      <c r="AD297" s="39">
        <v>140</v>
      </c>
      <c r="AE297" s="39">
        <v>144.8</v>
      </c>
      <c r="AF297" s="39">
        <v>150</v>
      </c>
      <c r="AG297" s="39">
        <v>155.5</v>
      </c>
      <c r="AH297" s="39">
        <v>160.2</v>
      </c>
      <c r="AI297" s="39">
        <v>165.1</v>
      </c>
      <c r="AJ297" s="39">
        <v>169.9</v>
      </c>
      <c r="AK297" s="39">
        <v>174.7</v>
      </c>
      <c r="AL297" s="39">
        <v>180.4</v>
      </c>
      <c r="AM297" s="39">
        <v>185.7</v>
      </c>
      <c r="AN297" s="39">
        <v>190.8</v>
      </c>
      <c r="AO297" s="39">
        <v>196.3</v>
      </c>
      <c r="AP297" s="39">
        <v>201.7</v>
      </c>
      <c r="AQ297" s="39">
        <v>207.4</v>
      </c>
      <c r="AR297" s="39">
        <v>213.2</v>
      </c>
      <c r="AS297" s="39">
        <v>218.5</v>
      </c>
      <c r="AT297" s="39">
        <v>219.5</v>
      </c>
      <c r="AU297" s="39">
        <v>214.2</v>
      </c>
      <c r="AV297" s="39">
        <v>206.5</v>
      </c>
      <c r="AW297" s="39">
        <v>199.1</v>
      </c>
      <c r="AX297" s="39">
        <v>196.5</v>
      </c>
      <c r="AY297" s="39">
        <v>201.8</v>
      </c>
      <c r="AZ297" s="39">
        <v>213</v>
      </c>
      <c r="BA297" s="39">
        <v>224.4</v>
      </c>
      <c r="BB297" s="39">
        <v>233.7</v>
      </c>
      <c r="BC297" s="39">
        <v>243.1</v>
      </c>
      <c r="BD297" s="39">
        <v>252.3</v>
      </c>
      <c r="BE297" s="39">
        <v>259.9</v>
      </c>
      <c r="BF297" s="39">
        <v>265.4</v>
      </c>
      <c r="BG297" s="39">
        <v>269.3</v>
      </c>
      <c r="BH297" s="39">
        <v>272.9</v>
      </c>
      <c r="BI297" s="39">
        <v>276.2</v>
      </c>
      <c r="BJ297" s="39">
        <v>279.7</v>
      </c>
    </row>
    <row r="298" spans="1:62" ht="17.25" thickBot="1" thickTop="1">
      <c r="A298" s="48">
        <v>5</v>
      </c>
      <c r="B298" s="56">
        <f>MATCH(D298,'[1]age5f'!$B$3:$B$176,0)</f>
        <v>55</v>
      </c>
      <c r="C298" s="57" t="str">
        <f>INDEX('[1]age5f'!$D$3:$D$176,MATCH(D298,'[1]age5f'!$B$3:$B$176,0))</f>
        <v>80_</v>
      </c>
      <c r="D298" s="53" t="s">
        <v>181</v>
      </c>
      <c r="E298" s="56">
        <f>MATCH(G298,'[3]sex'!$B$3:$B$176,0)</f>
        <v>2</v>
      </c>
      <c r="F298" s="57" t="str">
        <f>INDEX('[3]sex'!$D$3:$D$176,MATCH(G298,'[3]sex'!$B$3:$B$176,0))</f>
        <v>females</v>
      </c>
      <c r="G298" s="40" t="s">
        <v>167</v>
      </c>
      <c r="H298" s="54">
        <f>MATCH(J298,'[5]world'!$B$3:$B$346,0)</f>
        <v>4</v>
      </c>
      <c r="I298" s="27" t="str">
        <f>INDEX('[4]world'!$D$3:$D$346,MATCH(J298,'[4]world'!$B$3:$B$346,0))</f>
        <v>BG</v>
      </c>
      <c r="J298" s="38" t="s">
        <v>127</v>
      </c>
      <c r="K298" s="39">
        <v>103.6</v>
      </c>
      <c r="L298" s="39">
        <v>106.1</v>
      </c>
      <c r="M298" s="39">
        <v>110</v>
      </c>
      <c r="N298" s="39">
        <v>112.7</v>
      </c>
      <c r="O298" s="39">
        <v>115.6</v>
      </c>
      <c r="P298" s="39">
        <v>119.6</v>
      </c>
      <c r="Q298" s="39">
        <v>122.8</v>
      </c>
      <c r="R298" s="39">
        <v>125.6</v>
      </c>
      <c r="S298" s="39">
        <v>127.9</v>
      </c>
      <c r="T298" s="39">
        <v>129.5</v>
      </c>
      <c r="U298" s="39">
        <v>130.5</v>
      </c>
      <c r="V298" s="39">
        <v>131.9</v>
      </c>
      <c r="W298" s="39">
        <v>135.9</v>
      </c>
      <c r="X298" s="39">
        <v>140.9</v>
      </c>
      <c r="Y298" s="39">
        <v>145.2</v>
      </c>
      <c r="Z298" s="39">
        <v>149</v>
      </c>
      <c r="AA298" s="39">
        <v>153.4</v>
      </c>
      <c r="AB298" s="39">
        <v>159.1</v>
      </c>
      <c r="AC298" s="39">
        <v>165</v>
      </c>
      <c r="AD298" s="39">
        <v>170.1</v>
      </c>
      <c r="AE298" s="39">
        <v>175.1</v>
      </c>
      <c r="AF298" s="39">
        <v>183.9</v>
      </c>
      <c r="AG298" s="39">
        <v>194.1</v>
      </c>
      <c r="AH298" s="39">
        <v>200.6</v>
      </c>
      <c r="AI298" s="39">
        <v>208.2</v>
      </c>
      <c r="AJ298" s="39">
        <v>216.7</v>
      </c>
      <c r="AK298" s="39">
        <v>223.6</v>
      </c>
      <c r="AL298" s="39">
        <v>228.3</v>
      </c>
      <c r="AM298" s="39">
        <v>233.5</v>
      </c>
      <c r="AN298" s="39">
        <v>240</v>
      </c>
      <c r="AO298" s="39">
        <v>245.4</v>
      </c>
      <c r="AP298" s="39">
        <v>251</v>
      </c>
      <c r="AQ298" s="39">
        <v>257.2</v>
      </c>
      <c r="AR298" s="39">
        <v>263.1</v>
      </c>
      <c r="AS298" s="39">
        <v>268.3</v>
      </c>
      <c r="AT298" s="39">
        <v>271.2</v>
      </c>
      <c r="AU298" s="39">
        <v>268.3</v>
      </c>
      <c r="AV298" s="39">
        <v>261.3</v>
      </c>
      <c r="AW298" s="39">
        <v>253.3</v>
      </c>
      <c r="AX298" s="39">
        <v>249.8</v>
      </c>
      <c r="AY298" s="39">
        <v>255.6</v>
      </c>
      <c r="AZ298" s="39">
        <v>266.9</v>
      </c>
      <c r="BA298" s="39">
        <v>277.5</v>
      </c>
      <c r="BB298" s="39">
        <v>286.9</v>
      </c>
      <c r="BC298" s="39">
        <v>297.1</v>
      </c>
      <c r="BD298" s="39">
        <v>307.8</v>
      </c>
      <c r="BE298" s="39">
        <v>318.3</v>
      </c>
      <c r="BF298" s="39">
        <v>328.5</v>
      </c>
      <c r="BG298" s="39">
        <v>337.9</v>
      </c>
      <c r="BH298" s="39">
        <v>347.1</v>
      </c>
      <c r="BI298" s="39">
        <v>357.6</v>
      </c>
      <c r="BJ298" s="39">
        <v>371.8</v>
      </c>
    </row>
    <row r="299" spans="1:62" ht="17.25" thickBot="1" thickTop="1">
      <c r="A299" s="48">
        <v>5</v>
      </c>
      <c r="B299" s="56">
        <f>MATCH(D299,'[1]age5f'!$B$3:$B$176,0)</f>
        <v>55</v>
      </c>
      <c r="C299" s="57" t="str">
        <f>INDEX('[1]age5f'!$D$3:$D$176,MATCH(D299,'[1]age5f'!$B$3:$B$176,0))</f>
        <v>80_</v>
      </c>
      <c r="D299" s="55" t="s">
        <v>181</v>
      </c>
      <c r="E299" s="56">
        <f>MATCH(G299,'[3]sex'!$B$3:$B$176,0)</f>
        <v>2</v>
      </c>
      <c r="F299" s="57" t="str">
        <f>INDEX('[3]sex'!$D$3:$D$176,MATCH(G299,'[3]sex'!$B$3:$B$176,0))</f>
        <v>females</v>
      </c>
      <c r="G299" s="40" t="s">
        <v>167</v>
      </c>
      <c r="H299" s="54">
        <f>MATCH(J299,'[5]world'!$B$3:$B$346,0)</f>
        <v>17</v>
      </c>
      <c r="I299" s="27" t="str">
        <f>INDEX('[4]world'!$D$3:$D$346,MATCH(J299,'[4]world'!$B$3:$B$346,0))</f>
        <v>CA</v>
      </c>
      <c r="J299" s="38" t="s">
        <v>128</v>
      </c>
      <c r="K299" s="39">
        <v>117.5</v>
      </c>
      <c r="L299" s="39">
        <v>124.9</v>
      </c>
      <c r="M299" s="39">
        <v>131.4</v>
      </c>
      <c r="N299" s="39">
        <v>138.5</v>
      </c>
      <c r="O299" s="39">
        <v>145.7</v>
      </c>
      <c r="P299" s="39">
        <v>152</v>
      </c>
      <c r="Q299" s="39">
        <v>158.5</v>
      </c>
      <c r="R299" s="39">
        <v>166.6</v>
      </c>
      <c r="S299" s="39">
        <v>174.8</v>
      </c>
      <c r="T299" s="39">
        <v>184.2</v>
      </c>
      <c r="U299" s="39">
        <v>193.5</v>
      </c>
      <c r="V299" s="39">
        <v>203.6</v>
      </c>
      <c r="W299" s="39">
        <v>211.1</v>
      </c>
      <c r="X299" s="39">
        <v>218.7</v>
      </c>
      <c r="Y299" s="39">
        <v>225.8</v>
      </c>
      <c r="Z299" s="39">
        <v>232.8</v>
      </c>
      <c r="AA299" s="39">
        <v>242.1</v>
      </c>
      <c r="AB299" s="39">
        <v>251.7</v>
      </c>
      <c r="AC299" s="39">
        <v>260.6</v>
      </c>
      <c r="AD299" s="39">
        <v>271.4</v>
      </c>
      <c r="AE299" s="39">
        <v>282.3</v>
      </c>
      <c r="AF299" s="39">
        <v>294.5</v>
      </c>
      <c r="AG299" s="39">
        <v>305.5</v>
      </c>
      <c r="AH299" s="39">
        <v>317</v>
      </c>
      <c r="AI299" s="39">
        <v>331</v>
      </c>
      <c r="AJ299" s="39">
        <v>345.1</v>
      </c>
      <c r="AK299" s="39">
        <v>358.7</v>
      </c>
      <c r="AL299" s="39">
        <v>375</v>
      </c>
      <c r="AM299" s="39">
        <v>389.7</v>
      </c>
      <c r="AN299" s="39">
        <v>406.5</v>
      </c>
      <c r="AO299" s="39">
        <v>422.9</v>
      </c>
      <c r="AP299" s="39">
        <v>440.4</v>
      </c>
      <c r="AQ299" s="39">
        <v>458.1</v>
      </c>
      <c r="AR299" s="39">
        <v>476</v>
      </c>
      <c r="AS299" s="39">
        <v>494.8</v>
      </c>
      <c r="AT299" s="39">
        <v>514</v>
      </c>
      <c r="AU299" s="39">
        <v>528.5</v>
      </c>
      <c r="AV299" s="39">
        <v>542.6</v>
      </c>
      <c r="AW299" s="39">
        <v>555.3</v>
      </c>
      <c r="AX299" s="39">
        <v>570.9</v>
      </c>
      <c r="AY299" s="39">
        <v>595</v>
      </c>
      <c r="AZ299" s="39">
        <v>620.6</v>
      </c>
      <c r="BA299" s="39">
        <v>648.5</v>
      </c>
      <c r="BB299" s="39">
        <v>674.4</v>
      </c>
      <c r="BC299" s="39">
        <v>699.9</v>
      </c>
      <c r="BD299" s="39">
        <v>724.8</v>
      </c>
      <c r="BE299" s="39">
        <v>752.3</v>
      </c>
      <c r="BF299" s="39">
        <v>774.8</v>
      </c>
      <c r="BG299" s="39">
        <v>797.2</v>
      </c>
      <c r="BH299" s="39">
        <v>818.1</v>
      </c>
      <c r="BI299" s="39">
        <v>839.9</v>
      </c>
      <c r="BJ299" s="39">
        <v>838.7</v>
      </c>
    </row>
    <row r="300" spans="1:62" ht="17.25" thickBot="1" thickTop="1">
      <c r="A300" s="48">
        <v>5</v>
      </c>
      <c r="B300" s="56">
        <f>MATCH(D300,'[1]age5f'!$B$3:$B$176,0)</f>
        <v>55</v>
      </c>
      <c r="C300" s="57" t="str">
        <f>INDEX('[1]age5f'!$D$3:$D$176,MATCH(D300,'[1]age5f'!$B$3:$B$176,0))</f>
        <v>80_</v>
      </c>
      <c r="D300" s="53" t="s">
        <v>181</v>
      </c>
      <c r="E300" s="56">
        <f>MATCH(G300,'[3]sex'!$B$3:$B$176,0)</f>
        <v>2</v>
      </c>
      <c r="F300" s="57" t="str">
        <f>INDEX('[3]sex'!$D$3:$D$176,MATCH(G300,'[3]sex'!$B$3:$B$176,0))</f>
        <v>females</v>
      </c>
      <c r="G300" s="40" t="s">
        <v>167</v>
      </c>
      <c r="H300" s="54">
        <f>MATCH(J300,'[5]world'!$B$3:$B$346,0)</f>
        <v>173</v>
      </c>
      <c r="I300" s="27" t="str">
        <f>INDEX('[4]world'!$D$3:$D$346,MATCH(J300,'[4]world'!$B$3:$B$346,0))</f>
        <v>Chili</v>
      </c>
      <c r="J300" s="38" t="s">
        <v>129</v>
      </c>
      <c r="K300" s="39">
        <v>27.7</v>
      </c>
      <c r="L300" s="39">
        <v>28.9</v>
      </c>
      <c r="M300" s="39">
        <v>30.1</v>
      </c>
      <c r="N300" s="39">
        <v>31.3</v>
      </c>
      <c r="O300" s="39">
        <v>32.5</v>
      </c>
      <c r="P300" s="39">
        <v>33.6</v>
      </c>
      <c r="Q300" s="39">
        <v>35</v>
      </c>
      <c r="R300" s="39">
        <v>36.4</v>
      </c>
      <c r="S300" s="39">
        <v>37.8</v>
      </c>
      <c r="T300" s="39">
        <v>39.2</v>
      </c>
      <c r="U300" s="39">
        <v>40.6</v>
      </c>
      <c r="V300" s="39">
        <v>42.4</v>
      </c>
      <c r="W300" s="39">
        <v>44.2</v>
      </c>
      <c r="X300" s="39">
        <v>46.1</v>
      </c>
      <c r="Y300" s="39">
        <v>47.9</v>
      </c>
      <c r="Z300" s="39">
        <v>49.7</v>
      </c>
      <c r="AA300" s="39">
        <v>51.7</v>
      </c>
      <c r="AB300" s="39">
        <v>53.8</v>
      </c>
      <c r="AC300" s="39">
        <v>55.8</v>
      </c>
      <c r="AD300" s="39">
        <v>57.8</v>
      </c>
      <c r="AE300" s="39">
        <v>59.8</v>
      </c>
      <c r="AF300" s="39">
        <v>62.1</v>
      </c>
      <c r="AG300" s="39">
        <v>64.4</v>
      </c>
      <c r="AH300" s="39">
        <v>66.7</v>
      </c>
      <c r="AI300" s="39">
        <v>69</v>
      </c>
      <c r="AJ300" s="39">
        <v>71.3</v>
      </c>
      <c r="AK300" s="39">
        <v>74.7</v>
      </c>
      <c r="AL300" s="39">
        <v>78.2</v>
      </c>
      <c r="AM300" s="39">
        <v>81.7</v>
      </c>
      <c r="AN300" s="39">
        <v>85.1</v>
      </c>
      <c r="AO300" s="39">
        <v>88.6</v>
      </c>
      <c r="AP300" s="39">
        <v>92.3</v>
      </c>
      <c r="AQ300" s="39">
        <v>96</v>
      </c>
      <c r="AR300" s="39">
        <v>99.7</v>
      </c>
      <c r="AS300" s="39">
        <v>103.5</v>
      </c>
      <c r="AT300" s="39">
        <v>107.2</v>
      </c>
      <c r="AU300" s="39">
        <v>112.1</v>
      </c>
      <c r="AV300" s="39">
        <v>117.1</v>
      </c>
      <c r="AW300" s="39">
        <v>122</v>
      </c>
      <c r="AX300" s="39">
        <v>126.9</v>
      </c>
      <c r="AY300" s="39">
        <v>131.9</v>
      </c>
      <c r="AZ300" s="39">
        <v>138.1</v>
      </c>
      <c r="BA300" s="39">
        <v>144.3</v>
      </c>
      <c r="BB300" s="39">
        <v>150.4</v>
      </c>
      <c r="BC300" s="39">
        <v>156.6</v>
      </c>
      <c r="BD300" s="39">
        <v>162.8</v>
      </c>
      <c r="BE300" s="39">
        <v>170.8</v>
      </c>
      <c r="BF300" s="39">
        <v>178.8</v>
      </c>
      <c r="BG300" s="39">
        <v>186.7</v>
      </c>
      <c r="BH300" s="39">
        <v>194.7</v>
      </c>
      <c r="BI300" s="39">
        <v>202.7</v>
      </c>
      <c r="BJ300" s="39">
        <v>211.1</v>
      </c>
    </row>
    <row r="301" spans="1:62" ht="17.25" thickBot="1" thickTop="1">
      <c r="A301" s="48">
        <v>5</v>
      </c>
      <c r="B301" s="56">
        <f>MATCH(D301,'[1]age5f'!$B$3:$B$176,0)</f>
        <v>55</v>
      </c>
      <c r="C301" s="57" t="str">
        <f>INDEX('[1]age5f'!$D$3:$D$176,MATCH(D301,'[1]age5f'!$B$3:$B$176,0))</f>
        <v>80_</v>
      </c>
      <c r="D301" s="55" t="s">
        <v>181</v>
      </c>
      <c r="E301" s="56">
        <f>MATCH(G301,'[3]sex'!$B$3:$B$176,0)</f>
        <v>2</v>
      </c>
      <c r="F301" s="57" t="str">
        <f>INDEX('[3]sex'!$D$3:$D$176,MATCH(G301,'[3]sex'!$B$3:$B$176,0))</f>
        <v>females</v>
      </c>
      <c r="G301" s="40" t="s">
        <v>167</v>
      </c>
      <c r="H301" s="54">
        <f>MATCH(J301,'[5]world'!$B$3:$B$346,0)</f>
        <v>44</v>
      </c>
      <c r="I301" s="27" t="str">
        <f>INDEX('[4]world'!$D$3:$D$346,MATCH(J301,'[4]world'!$B$3:$B$346,0))</f>
        <v>Che</v>
      </c>
      <c r="J301" s="38" t="s">
        <v>130</v>
      </c>
      <c r="K301" s="39">
        <v>72.9</v>
      </c>
      <c r="L301" s="39">
        <v>75.9</v>
      </c>
      <c r="M301" s="39">
        <v>78.5</v>
      </c>
      <c r="N301" s="39">
        <v>81.1</v>
      </c>
      <c r="O301" s="39">
        <v>84.6</v>
      </c>
      <c r="P301" s="39">
        <v>88.2</v>
      </c>
      <c r="Q301" s="39">
        <v>91.7</v>
      </c>
      <c r="R301" s="39">
        <v>95.2</v>
      </c>
      <c r="S301" s="39">
        <v>98.2</v>
      </c>
      <c r="T301" s="39">
        <v>101.2</v>
      </c>
      <c r="U301" s="39">
        <v>101.7</v>
      </c>
      <c r="V301" s="39">
        <v>102.6</v>
      </c>
      <c r="W301" s="39">
        <v>106.1</v>
      </c>
      <c r="X301" s="39">
        <v>109.3</v>
      </c>
      <c r="Y301" s="39">
        <v>112.6</v>
      </c>
      <c r="Z301" s="39">
        <v>116.8</v>
      </c>
      <c r="AA301" s="39">
        <v>121.6</v>
      </c>
      <c r="AB301" s="39">
        <v>126.2</v>
      </c>
      <c r="AC301" s="39">
        <v>130.9</v>
      </c>
      <c r="AD301" s="39">
        <v>135.7</v>
      </c>
      <c r="AE301" s="39">
        <v>139</v>
      </c>
      <c r="AF301" s="39">
        <v>142.2</v>
      </c>
      <c r="AG301" s="39">
        <v>147</v>
      </c>
      <c r="AH301" s="39">
        <v>151.2</v>
      </c>
      <c r="AI301" s="39">
        <v>154.4</v>
      </c>
      <c r="AJ301" s="39">
        <v>157.4</v>
      </c>
      <c r="AK301" s="39">
        <v>160.7</v>
      </c>
      <c r="AL301" s="39">
        <v>165</v>
      </c>
      <c r="AM301" s="39">
        <v>169.9</v>
      </c>
      <c r="AN301" s="39">
        <v>175.1</v>
      </c>
      <c r="AO301" s="39">
        <v>179.7</v>
      </c>
      <c r="AP301" s="39">
        <v>184</v>
      </c>
      <c r="AQ301" s="39">
        <v>189.2</v>
      </c>
      <c r="AR301" s="39">
        <v>194.5</v>
      </c>
      <c r="AS301" s="39">
        <v>198.5</v>
      </c>
      <c r="AT301" s="39">
        <v>197.5</v>
      </c>
      <c r="AU301" s="39">
        <v>190.1</v>
      </c>
      <c r="AV301" s="39">
        <v>180.1</v>
      </c>
      <c r="AW301" s="39">
        <v>170.1</v>
      </c>
      <c r="AX301" s="39">
        <v>166.1</v>
      </c>
      <c r="AY301" s="39">
        <v>170.9</v>
      </c>
      <c r="AZ301" s="39">
        <v>178.7</v>
      </c>
      <c r="BA301" s="39">
        <v>188.1</v>
      </c>
      <c r="BB301" s="39">
        <v>199</v>
      </c>
      <c r="BC301" s="39">
        <v>209.6</v>
      </c>
      <c r="BD301" s="39">
        <v>219.2</v>
      </c>
      <c r="BE301" s="39">
        <v>228.2</v>
      </c>
      <c r="BF301" s="39">
        <v>236.9</v>
      </c>
      <c r="BG301" s="39">
        <v>245</v>
      </c>
      <c r="BH301" s="39">
        <v>252.4</v>
      </c>
      <c r="BI301" s="39">
        <v>259.7</v>
      </c>
      <c r="BJ301" s="39">
        <v>251.9</v>
      </c>
    </row>
    <row r="302" spans="1:62" ht="17.25" thickBot="1" thickTop="1">
      <c r="A302" s="48">
        <v>5</v>
      </c>
      <c r="B302" s="56">
        <f>MATCH(D302,'[1]age5f'!$B$3:$B$176,0)</f>
        <v>55</v>
      </c>
      <c r="C302" s="57" t="str">
        <f>INDEX('[1]age5f'!$D$3:$D$176,MATCH(D302,'[1]age5f'!$B$3:$B$176,0))</f>
        <v>80_</v>
      </c>
      <c r="D302" s="53" t="s">
        <v>181</v>
      </c>
      <c r="E302" s="56">
        <f>MATCH(G302,'[3]sex'!$B$3:$B$176,0)</f>
        <v>2</v>
      </c>
      <c r="F302" s="57" t="str">
        <f>INDEX('[3]sex'!$D$3:$D$176,MATCH(G302,'[3]sex'!$B$3:$B$176,0))</f>
        <v>females</v>
      </c>
      <c r="G302" s="40" t="s">
        <v>167</v>
      </c>
      <c r="H302" s="54">
        <f>MATCH(J302,'[5]world'!$B$3:$B$346,0)</f>
        <v>13</v>
      </c>
      <c r="I302" s="27" t="str">
        <f>INDEX('[4]world'!$D$3:$D$346,MATCH(J302,'[4]world'!$B$3:$B$346,0))</f>
        <v>DK</v>
      </c>
      <c r="J302" s="38" t="s">
        <v>131</v>
      </c>
      <c r="K302" s="39">
        <v>40.5</v>
      </c>
      <c r="L302" s="39">
        <v>42.1</v>
      </c>
      <c r="M302" s="39">
        <v>43.6</v>
      </c>
      <c r="N302" s="39">
        <v>45.1</v>
      </c>
      <c r="O302" s="39">
        <v>46.9</v>
      </c>
      <c r="P302" s="39">
        <v>48.9</v>
      </c>
      <c r="Q302" s="39">
        <v>50.6</v>
      </c>
      <c r="R302" s="39">
        <v>52.3</v>
      </c>
      <c r="S302" s="39">
        <v>54.5</v>
      </c>
      <c r="T302" s="39">
        <v>57</v>
      </c>
      <c r="U302" s="39">
        <v>59.5</v>
      </c>
      <c r="V302" s="39">
        <v>62.4</v>
      </c>
      <c r="W302" s="39">
        <v>65.3</v>
      </c>
      <c r="X302" s="39">
        <v>68.3</v>
      </c>
      <c r="Y302" s="39">
        <v>71.4</v>
      </c>
      <c r="Z302" s="39">
        <v>74.7</v>
      </c>
      <c r="AA302" s="39">
        <v>78.2</v>
      </c>
      <c r="AB302" s="39">
        <v>81.9</v>
      </c>
      <c r="AC302" s="39">
        <v>85.9</v>
      </c>
      <c r="AD302" s="39">
        <v>89.5</v>
      </c>
      <c r="AE302" s="39">
        <v>92.8</v>
      </c>
      <c r="AF302" s="39">
        <v>96.3</v>
      </c>
      <c r="AG302" s="39">
        <v>100.1</v>
      </c>
      <c r="AH302" s="39">
        <v>103.7</v>
      </c>
      <c r="AI302" s="39">
        <v>107.1</v>
      </c>
      <c r="AJ302" s="39">
        <v>110.4</v>
      </c>
      <c r="AK302" s="39">
        <v>113.7</v>
      </c>
      <c r="AL302" s="39">
        <v>117.3</v>
      </c>
      <c r="AM302" s="39">
        <v>120.8</v>
      </c>
      <c r="AN302" s="39">
        <v>124.6</v>
      </c>
      <c r="AO302" s="39">
        <v>127.9</v>
      </c>
      <c r="AP302" s="39">
        <v>130.7</v>
      </c>
      <c r="AQ302" s="39">
        <v>133.2</v>
      </c>
      <c r="AR302" s="39">
        <v>135.1</v>
      </c>
      <c r="AS302" s="39">
        <v>136.7</v>
      </c>
      <c r="AT302" s="39">
        <v>137.5</v>
      </c>
      <c r="AU302" s="39">
        <v>137.7</v>
      </c>
      <c r="AV302" s="39">
        <v>138.3</v>
      </c>
      <c r="AW302" s="39">
        <v>139.4</v>
      </c>
      <c r="AX302" s="39">
        <v>140.1</v>
      </c>
      <c r="AY302" s="39">
        <v>141.4</v>
      </c>
      <c r="AZ302" s="39">
        <v>143.7</v>
      </c>
      <c r="BA302" s="39">
        <v>144.5</v>
      </c>
      <c r="BB302" s="39">
        <v>144.8</v>
      </c>
      <c r="BC302" s="39">
        <v>145.7</v>
      </c>
      <c r="BD302" s="39">
        <v>146.7</v>
      </c>
      <c r="BE302" s="39">
        <v>147.3</v>
      </c>
      <c r="BF302" s="39">
        <v>147.2</v>
      </c>
      <c r="BG302" s="39">
        <v>147.1</v>
      </c>
      <c r="BH302" s="39">
        <v>147</v>
      </c>
      <c r="BI302" s="39">
        <v>146.6</v>
      </c>
      <c r="BJ302" s="39">
        <v>146.5</v>
      </c>
    </row>
    <row r="303" spans="1:62" ht="17.25" thickBot="1" thickTop="1">
      <c r="A303" s="48">
        <v>5</v>
      </c>
      <c r="B303" s="56">
        <f>MATCH(D303,'[1]age5f'!$B$3:$B$176,0)</f>
        <v>55</v>
      </c>
      <c r="C303" s="57" t="str">
        <f>INDEX('[1]age5f'!$D$3:$D$176,MATCH(D303,'[1]age5f'!$B$3:$B$176,0))</f>
        <v>80_</v>
      </c>
      <c r="D303" s="55" t="s">
        <v>181</v>
      </c>
      <c r="E303" s="56">
        <f>MATCH(G303,'[3]sex'!$B$3:$B$176,0)</f>
        <v>2</v>
      </c>
      <c r="F303" s="57" t="str">
        <f>INDEX('[3]sex'!$D$3:$D$176,MATCH(G303,'[3]sex'!$B$3:$B$176,0))</f>
        <v>females</v>
      </c>
      <c r="G303" s="40" t="s">
        <v>167</v>
      </c>
      <c r="H303" s="54">
        <f>MATCH(J303,'[5]world'!$B$3:$B$346,0)</f>
        <v>48</v>
      </c>
      <c r="I303" s="27" t="str">
        <f>INDEX('[4]world'!$D$3:$D$346,MATCH(J303,'[4]world'!$B$3:$B$346,0))</f>
        <v>Est</v>
      </c>
      <c r="J303" s="38" t="s">
        <v>132</v>
      </c>
      <c r="K303" s="39">
        <v>14.2</v>
      </c>
      <c r="L303" s="39">
        <v>14.7</v>
      </c>
      <c r="M303" s="39">
        <v>15.4</v>
      </c>
      <c r="N303" s="39">
        <v>16.3</v>
      </c>
      <c r="O303" s="39">
        <v>17.3</v>
      </c>
      <c r="P303" s="39">
        <v>18</v>
      </c>
      <c r="Q303" s="39">
        <v>18.5</v>
      </c>
      <c r="R303" s="39">
        <v>18.9</v>
      </c>
      <c r="S303" s="39">
        <v>19.1</v>
      </c>
      <c r="T303" s="39">
        <v>19.4</v>
      </c>
      <c r="U303" s="39">
        <v>19.8</v>
      </c>
      <c r="V303" s="39">
        <v>20.3</v>
      </c>
      <c r="W303" s="39">
        <v>21</v>
      </c>
      <c r="X303" s="39">
        <v>21.5</v>
      </c>
      <c r="Y303" s="39">
        <v>22.1</v>
      </c>
      <c r="Z303" s="39">
        <v>22.6</v>
      </c>
      <c r="AA303" s="39">
        <v>23</v>
      </c>
      <c r="AB303" s="39">
        <v>23.3</v>
      </c>
      <c r="AC303" s="39">
        <v>23.7</v>
      </c>
      <c r="AD303" s="39">
        <v>24.1</v>
      </c>
      <c r="AE303" s="39">
        <v>24.8</v>
      </c>
      <c r="AF303" s="39">
        <v>25.6</v>
      </c>
      <c r="AG303" s="39">
        <v>26.3</v>
      </c>
      <c r="AH303" s="39">
        <v>27.1</v>
      </c>
      <c r="AI303" s="39">
        <v>27.7</v>
      </c>
      <c r="AJ303" s="39">
        <v>28</v>
      </c>
      <c r="AK303" s="39">
        <v>28.5</v>
      </c>
      <c r="AL303" s="39">
        <v>29.1</v>
      </c>
      <c r="AM303" s="39">
        <v>29.5</v>
      </c>
      <c r="AN303" s="39">
        <v>29.9</v>
      </c>
      <c r="AO303" s="39">
        <v>30.6</v>
      </c>
      <c r="AP303" s="39">
        <v>31.1</v>
      </c>
      <c r="AQ303" s="39">
        <v>31.3</v>
      </c>
      <c r="AR303" s="39">
        <v>31.3</v>
      </c>
      <c r="AS303" s="39">
        <v>31.2</v>
      </c>
      <c r="AT303" s="39">
        <v>30.9</v>
      </c>
      <c r="AU303" s="39">
        <v>30</v>
      </c>
      <c r="AV303" s="39">
        <v>29</v>
      </c>
      <c r="AW303" s="39">
        <v>28.2</v>
      </c>
      <c r="AX303" s="39">
        <v>27.9</v>
      </c>
      <c r="AY303" s="39">
        <v>27.7</v>
      </c>
      <c r="AZ303" s="39">
        <v>28.1</v>
      </c>
      <c r="BA303" s="39">
        <v>29</v>
      </c>
      <c r="BB303" s="39">
        <v>30.3</v>
      </c>
      <c r="BC303" s="39">
        <v>31.9</v>
      </c>
      <c r="BD303" s="39">
        <v>33.4</v>
      </c>
      <c r="BE303" s="39">
        <v>35.1</v>
      </c>
      <c r="BF303" s="39">
        <v>36.9</v>
      </c>
      <c r="BG303" s="39">
        <v>38.8</v>
      </c>
      <c r="BH303" s="39">
        <v>40.7</v>
      </c>
      <c r="BI303" s="39">
        <v>42.4</v>
      </c>
      <c r="BJ303" s="39">
        <v>41.8</v>
      </c>
    </row>
    <row r="304" spans="1:62" ht="17.25" thickBot="1" thickTop="1">
      <c r="A304" s="48">
        <v>5</v>
      </c>
      <c r="B304" s="56">
        <f>MATCH(D304,'[1]age5f'!$B$3:$B$176,0)</f>
        <v>55</v>
      </c>
      <c r="C304" s="57" t="str">
        <f>INDEX('[1]age5f'!$D$3:$D$176,MATCH(D304,'[1]age5f'!$B$3:$B$176,0))</f>
        <v>80_</v>
      </c>
      <c r="D304" s="53" t="s">
        <v>181</v>
      </c>
      <c r="E304" s="56">
        <f>MATCH(G304,'[3]sex'!$B$3:$B$176,0)</f>
        <v>2</v>
      </c>
      <c r="F304" s="57" t="str">
        <f>INDEX('[3]sex'!$D$3:$D$176,MATCH(G304,'[3]sex'!$B$3:$B$176,0))</f>
        <v>females</v>
      </c>
      <c r="G304" s="40" t="s">
        <v>167</v>
      </c>
      <c r="H304" s="54">
        <f>MATCH(J304,'[5]world'!$B$3:$B$346,0)</f>
        <v>40</v>
      </c>
      <c r="I304" s="27" t="str">
        <f>INDEX('[4]world'!$D$3:$D$346,MATCH(J304,'[4]world'!$B$3:$B$346,0))</f>
        <v>Fin</v>
      </c>
      <c r="J304" s="38" t="s">
        <v>133</v>
      </c>
      <c r="K304" s="39">
        <v>27.6</v>
      </c>
      <c r="L304" s="39">
        <v>28.2</v>
      </c>
      <c r="M304" s="39">
        <v>28.5</v>
      </c>
      <c r="N304" s="39">
        <v>29.1</v>
      </c>
      <c r="O304" s="39">
        <v>30.1</v>
      </c>
      <c r="P304" s="39">
        <v>31</v>
      </c>
      <c r="Q304" s="39">
        <v>31.6</v>
      </c>
      <c r="R304" s="39">
        <v>32.5</v>
      </c>
      <c r="S304" s="39">
        <v>33.6</v>
      </c>
      <c r="T304" s="39">
        <v>34.8</v>
      </c>
      <c r="U304" s="39">
        <v>35.8</v>
      </c>
      <c r="V304" s="39">
        <v>37</v>
      </c>
      <c r="W304" s="39">
        <v>38.4</v>
      </c>
      <c r="X304" s="39">
        <v>39.9</v>
      </c>
      <c r="Y304" s="39">
        <v>41.6</v>
      </c>
      <c r="Z304" s="39">
        <v>43.8</v>
      </c>
      <c r="AA304" s="39">
        <v>46.6</v>
      </c>
      <c r="AB304" s="39">
        <v>49.5</v>
      </c>
      <c r="AC304" s="39">
        <v>53</v>
      </c>
      <c r="AD304" s="39">
        <v>56.9</v>
      </c>
      <c r="AE304" s="39">
        <v>60.6</v>
      </c>
      <c r="AF304" s="39">
        <v>64.3</v>
      </c>
      <c r="AG304" s="39">
        <v>68.5</v>
      </c>
      <c r="AH304" s="39">
        <v>72.6</v>
      </c>
      <c r="AI304" s="39">
        <v>76.7</v>
      </c>
      <c r="AJ304" s="39">
        <v>80.8</v>
      </c>
      <c r="AK304" s="39">
        <v>84.8</v>
      </c>
      <c r="AL304" s="39">
        <v>89.4</v>
      </c>
      <c r="AM304" s="39">
        <v>93.8</v>
      </c>
      <c r="AN304" s="39">
        <v>98.1</v>
      </c>
      <c r="AO304" s="39">
        <v>102.2</v>
      </c>
      <c r="AP304" s="39">
        <v>106.2</v>
      </c>
      <c r="AQ304" s="39">
        <v>110.2</v>
      </c>
      <c r="AR304" s="39">
        <v>113.1</v>
      </c>
      <c r="AS304" s="39">
        <v>115.7</v>
      </c>
      <c r="AT304" s="39">
        <v>118.3</v>
      </c>
      <c r="AU304" s="39">
        <v>120</v>
      </c>
      <c r="AV304" s="39">
        <v>121.8</v>
      </c>
      <c r="AW304" s="39">
        <v>124</v>
      </c>
      <c r="AX304" s="39">
        <v>125</v>
      </c>
      <c r="AY304" s="39">
        <v>126.8</v>
      </c>
      <c r="AZ304" s="39">
        <v>131</v>
      </c>
      <c r="BA304" s="39">
        <v>134.7</v>
      </c>
      <c r="BB304" s="39">
        <v>138.5</v>
      </c>
      <c r="BC304" s="39">
        <v>143</v>
      </c>
      <c r="BD304" s="39">
        <v>148.1</v>
      </c>
      <c r="BE304" s="39">
        <v>153.2</v>
      </c>
      <c r="BF304" s="39">
        <v>157.9</v>
      </c>
      <c r="BG304" s="39">
        <v>162.5</v>
      </c>
      <c r="BH304" s="39">
        <v>167.5</v>
      </c>
      <c r="BI304" s="39">
        <v>172.4</v>
      </c>
      <c r="BJ304" s="39">
        <v>176.4</v>
      </c>
    </row>
    <row r="305" spans="1:62" ht="17.25" thickBot="1" thickTop="1">
      <c r="A305" s="48">
        <v>5</v>
      </c>
      <c r="B305" s="56">
        <f>MATCH(D305,'[1]age5f'!$B$3:$B$176,0)</f>
        <v>55</v>
      </c>
      <c r="C305" s="57" t="str">
        <f>INDEX('[1]age5f'!$D$3:$D$176,MATCH(D305,'[1]age5f'!$B$3:$B$176,0))</f>
        <v>80_</v>
      </c>
      <c r="D305" s="55" t="s">
        <v>181</v>
      </c>
      <c r="E305" s="56">
        <f>MATCH(G305,'[3]sex'!$B$3:$B$176,0)</f>
        <v>2</v>
      </c>
      <c r="F305" s="57" t="str">
        <f>INDEX('[3]sex'!$D$3:$D$176,MATCH(G305,'[3]sex'!$B$3:$B$176,0))</f>
        <v>females</v>
      </c>
      <c r="G305" s="40" t="s">
        <v>167</v>
      </c>
      <c r="H305" s="54">
        <f>MATCH(J305,'[5]world'!$B$3:$B$346,0)</f>
        <v>41</v>
      </c>
      <c r="I305" s="27" t="str">
        <f>INDEX('[4]world'!$D$3:$D$346,MATCH(J305,'[4]world'!$B$3:$B$346,0))</f>
        <v>FR</v>
      </c>
      <c r="J305" s="38" t="s">
        <v>134</v>
      </c>
      <c r="K305" s="39">
        <v>614.5</v>
      </c>
      <c r="L305" s="39">
        <v>636.6</v>
      </c>
      <c r="M305" s="39">
        <v>661.1</v>
      </c>
      <c r="N305" s="39">
        <v>678.4</v>
      </c>
      <c r="O305" s="39">
        <v>697.3</v>
      </c>
      <c r="P305" s="39">
        <v>720.8</v>
      </c>
      <c r="Q305" s="39">
        <v>742.9</v>
      </c>
      <c r="R305" s="39">
        <v>766</v>
      </c>
      <c r="S305" s="39">
        <v>787.7</v>
      </c>
      <c r="T305" s="39">
        <v>809</v>
      </c>
      <c r="U305" s="39">
        <v>829.2</v>
      </c>
      <c r="V305" s="39">
        <v>847.8</v>
      </c>
      <c r="W305" s="39">
        <v>867.8</v>
      </c>
      <c r="X305" s="39">
        <v>890</v>
      </c>
      <c r="Y305" s="39">
        <v>913.8</v>
      </c>
      <c r="Z305" s="39">
        <v>934.6</v>
      </c>
      <c r="AA305" s="39">
        <v>957.9</v>
      </c>
      <c r="AB305" s="39">
        <v>989.4</v>
      </c>
      <c r="AC305" s="39">
        <v>1020.1</v>
      </c>
      <c r="AD305" s="39">
        <v>1050.9</v>
      </c>
      <c r="AE305" s="39">
        <v>1084</v>
      </c>
      <c r="AF305" s="39">
        <v>1119.1</v>
      </c>
      <c r="AG305" s="39">
        <v>1158.9</v>
      </c>
      <c r="AH305" s="39">
        <v>1195.2</v>
      </c>
      <c r="AI305" s="39">
        <v>1229.5</v>
      </c>
      <c r="AJ305" s="39">
        <v>1265</v>
      </c>
      <c r="AK305" s="39">
        <v>1299.1</v>
      </c>
      <c r="AL305" s="39">
        <v>1337.2</v>
      </c>
      <c r="AM305" s="39">
        <v>1381.1</v>
      </c>
      <c r="AN305" s="39">
        <v>1424.6</v>
      </c>
      <c r="AO305" s="39">
        <v>1466.7</v>
      </c>
      <c r="AP305" s="39">
        <v>1506.6</v>
      </c>
      <c r="AQ305" s="39">
        <v>1549</v>
      </c>
      <c r="AR305" s="39">
        <v>1593.5</v>
      </c>
      <c r="AS305" s="39">
        <v>1635.6</v>
      </c>
      <c r="AT305" s="39">
        <v>1642.7</v>
      </c>
      <c r="AU305" s="39">
        <v>1599</v>
      </c>
      <c r="AV305" s="39">
        <v>1546.5</v>
      </c>
      <c r="AW305" s="39">
        <v>1506</v>
      </c>
      <c r="AX305" s="39">
        <v>1482.1</v>
      </c>
      <c r="AY305" s="39">
        <v>1515.7</v>
      </c>
      <c r="AZ305" s="39">
        <v>1597</v>
      </c>
      <c r="BA305" s="39">
        <v>1673.2</v>
      </c>
      <c r="BB305" s="39">
        <v>1740.1</v>
      </c>
      <c r="BC305" s="39">
        <v>1813</v>
      </c>
      <c r="BD305" s="39">
        <v>1894.1</v>
      </c>
      <c r="BE305" s="39">
        <v>1970.7</v>
      </c>
      <c r="BF305" s="39">
        <v>2042.2</v>
      </c>
      <c r="BG305" s="39">
        <v>2109.7</v>
      </c>
      <c r="BH305" s="39">
        <v>2175.9</v>
      </c>
      <c r="BI305" s="39">
        <v>2247.1</v>
      </c>
      <c r="BJ305" s="39">
        <v>2326.2</v>
      </c>
    </row>
    <row r="306" spans="1:62" ht="17.25" thickBot="1" thickTop="1">
      <c r="A306" s="48">
        <v>5</v>
      </c>
      <c r="B306" s="56">
        <f>MATCH(D306,'[1]age5f'!$B$3:$B$176,0)</f>
        <v>55</v>
      </c>
      <c r="C306" s="57" t="str">
        <f>INDEX('[1]age5f'!$D$3:$D$176,MATCH(D306,'[1]age5f'!$B$3:$B$176,0))</f>
        <v>80_</v>
      </c>
      <c r="D306" s="53" t="s">
        <v>181</v>
      </c>
      <c r="E306" s="56">
        <f>MATCH(G306,'[3]sex'!$B$3:$B$176,0)</f>
        <v>2</v>
      </c>
      <c r="F306" s="57" t="str">
        <f>INDEX('[3]sex'!$D$3:$D$176,MATCH(G306,'[3]sex'!$B$3:$B$176,0))</f>
        <v>females</v>
      </c>
      <c r="G306" s="40" t="s">
        <v>167</v>
      </c>
      <c r="H306" s="54">
        <f>MATCH(J306,'[5]world'!$B$3:$B$346,0)</f>
        <v>10</v>
      </c>
      <c r="I306" s="27" t="str">
        <f>INDEX('[4]world'!$D$3:$D$346,MATCH(J306,'[4]world'!$B$3:$B$346,0))</f>
        <v>GER</v>
      </c>
      <c r="J306" s="38" t="s">
        <v>135</v>
      </c>
      <c r="K306" s="39">
        <v>648.7</v>
      </c>
      <c r="L306" s="39">
        <v>680.7</v>
      </c>
      <c r="M306" s="39">
        <v>744.2</v>
      </c>
      <c r="N306" s="39">
        <v>768.9</v>
      </c>
      <c r="O306" s="39">
        <v>797.8</v>
      </c>
      <c r="P306" s="39">
        <v>832.4</v>
      </c>
      <c r="Q306" s="39">
        <v>866.4</v>
      </c>
      <c r="R306" s="39">
        <v>902.3</v>
      </c>
      <c r="S306" s="39">
        <v>934.4</v>
      </c>
      <c r="T306" s="39">
        <v>963.8</v>
      </c>
      <c r="U306" s="39">
        <v>995.4</v>
      </c>
      <c r="V306" s="39">
        <v>1028.9</v>
      </c>
      <c r="W306" s="39">
        <v>1065.3</v>
      </c>
      <c r="X306" s="39">
        <v>1104.3</v>
      </c>
      <c r="Y306" s="39">
        <v>1147.8</v>
      </c>
      <c r="Z306" s="39">
        <v>1188.9</v>
      </c>
      <c r="AA306" s="39">
        <v>1231.8</v>
      </c>
      <c r="AB306" s="39">
        <v>1283.7</v>
      </c>
      <c r="AC306" s="39">
        <v>1339.7</v>
      </c>
      <c r="AD306" s="39">
        <v>1396.1</v>
      </c>
      <c r="AE306" s="39">
        <v>1453.2</v>
      </c>
      <c r="AF306" s="39">
        <v>1512.7</v>
      </c>
      <c r="AG306" s="39">
        <v>1576.6</v>
      </c>
      <c r="AH306" s="39">
        <v>1638.1</v>
      </c>
      <c r="AI306" s="39">
        <v>1701.3</v>
      </c>
      <c r="AJ306" s="39">
        <v>1766.6</v>
      </c>
      <c r="AK306" s="39">
        <v>1831.8</v>
      </c>
      <c r="AL306" s="39">
        <v>1906.5</v>
      </c>
      <c r="AM306" s="39">
        <v>1987.4</v>
      </c>
      <c r="AN306" s="39">
        <v>2068</v>
      </c>
      <c r="AO306" s="39">
        <v>2140.3</v>
      </c>
      <c r="AP306" s="39">
        <v>2201.5</v>
      </c>
      <c r="AQ306" s="39">
        <v>2268.5</v>
      </c>
      <c r="AR306" s="39">
        <v>2339.8</v>
      </c>
      <c r="AS306" s="39">
        <v>2401.1</v>
      </c>
      <c r="AT306" s="39">
        <v>2420</v>
      </c>
      <c r="AU306" s="39">
        <v>2367.5</v>
      </c>
      <c r="AV306" s="39">
        <v>2277.8</v>
      </c>
      <c r="AW306" s="39">
        <v>2189.3</v>
      </c>
      <c r="AX306" s="39">
        <v>2155.9</v>
      </c>
      <c r="AY306" s="39">
        <v>2215.9</v>
      </c>
      <c r="AZ306" s="39">
        <v>2320.7</v>
      </c>
      <c r="BA306" s="39">
        <v>2411</v>
      </c>
      <c r="BB306" s="39">
        <v>2475.2</v>
      </c>
      <c r="BC306" s="39">
        <v>2536.1</v>
      </c>
      <c r="BD306" s="39">
        <v>2604.3</v>
      </c>
      <c r="BE306" s="39">
        <v>2668.4</v>
      </c>
      <c r="BF306" s="39">
        <v>2723.8</v>
      </c>
      <c r="BG306" s="39">
        <v>2773.5</v>
      </c>
      <c r="BH306" s="39">
        <v>2819.5</v>
      </c>
      <c r="BI306" s="39">
        <v>2864.4</v>
      </c>
      <c r="BJ306" s="39">
        <v>2898</v>
      </c>
    </row>
    <row r="307" spans="1:62" ht="17.25" thickBot="1" thickTop="1">
      <c r="A307" s="48">
        <v>5</v>
      </c>
      <c r="B307" s="56">
        <f>MATCH(D307,'[1]age5f'!$B$3:$B$176,0)</f>
        <v>55</v>
      </c>
      <c r="C307" s="57" t="str">
        <f>INDEX('[1]age5f'!$D$3:$D$176,MATCH(D307,'[1]age5f'!$B$3:$B$176,0))</f>
        <v>80_</v>
      </c>
      <c r="D307" s="55" t="s">
        <v>181</v>
      </c>
      <c r="E307" s="56">
        <f>MATCH(G307,'[3]sex'!$B$3:$B$176,0)</f>
        <v>2</v>
      </c>
      <c r="F307" s="57" t="str">
        <f>INDEX('[3]sex'!$D$3:$D$176,MATCH(G307,'[3]sex'!$B$3:$B$176,0))</f>
        <v>females</v>
      </c>
      <c r="G307" s="40" t="s">
        <v>167</v>
      </c>
      <c r="H307" s="54">
        <f>MATCH(J307,'[5]world'!$B$3:$B$346,0)</f>
        <v>12</v>
      </c>
      <c r="I307" s="27" t="str">
        <f>INDEX('[4]world'!$D$3:$D$346,MATCH(J307,'[4]world'!$B$3:$B$346,0))</f>
        <v>GR</v>
      </c>
      <c r="J307" s="38" t="s">
        <v>136</v>
      </c>
      <c r="K307" s="39">
        <v>61.2</v>
      </c>
      <c r="L307" s="39">
        <v>71.6</v>
      </c>
      <c r="M307" s="39">
        <v>74.7</v>
      </c>
      <c r="N307" s="39">
        <v>76.2</v>
      </c>
      <c r="O307" s="39">
        <v>76.9</v>
      </c>
      <c r="P307" s="39">
        <v>77.6</v>
      </c>
      <c r="Q307" s="39">
        <v>79.5</v>
      </c>
      <c r="R307" s="39">
        <v>79.2</v>
      </c>
      <c r="S307" s="39">
        <v>80.5</v>
      </c>
      <c r="T307" s="39">
        <v>88.5</v>
      </c>
      <c r="U307" s="39">
        <v>105.7</v>
      </c>
      <c r="V307" s="39">
        <v>107.9</v>
      </c>
      <c r="W307" s="39">
        <v>109.6</v>
      </c>
      <c r="X307" s="39">
        <v>110.6</v>
      </c>
      <c r="Y307" s="39">
        <v>111.6</v>
      </c>
      <c r="Z307" s="39">
        <v>113.4</v>
      </c>
      <c r="AA307" s="39">
        <v>115.8</v>
      </c>
      <c r="AB307" s="39">
        <v>117.8</v>
      </c>
      <c r="AC307" s="39">
        <v>121.9</v>
      </c>
      <c r="AD307" s="39">
        <v>127.9</v>
      </c>
      <c r="AE307" s="39">
        <v>132.5</v>
      </c>
      <c r="AF307" s="39">
        <v>137.2</v>
      </c>
      <c r="AG307" s="39">
        <v>141.9</v>
      </c>
      <c r="AH307" s="39">
        <v>148.6</v>
      </c>
      <c r="AI307" s="39">
        <v>154.3</v>
      </c>
      <c r="AJ307" s="39">
        <v>159</v>
      </c>
      <c r="AK307" s="39">
        <v>162.1</v>
      </c>
      <c r="AL307" s="39">
        <v>165.5</v>
      </c>
      <c r="AM307" s="39">
        <v>169.3</v>
      </c>
      <c r="AN307" s="39">
        <v>172.6</v>
      </c>
      <c r="AO307" s="39">
        <v>180.4</v>
      </c>
      <c r="AP307" s="39">
        <v>188.1</v>
      </c>
      <c r="AQ307" s="39">
        <v>189.9</v>
      </c>
      <c r="AR307" s="39">
        <v>191.6</v>
      </c>
      <c r="AS307" s="39">
        <v>193.1</v>
      </c>
      <c r="AT307" s="39">
        <v>194.5</v>
      </c>
      <c r="AU307" s="39">
        <v>195.8</v>
      </c>
      <c r="AV307" s="39">
        <v>197.2</v>
      </c>
      <c r="AW307" s="39">
        <v>198.6</v>
      </c>
      <c r="AX307" s="39">
        <v>199.8</v>
      </c>
      <c r="AY307" s="39">
        <v>200.8</v>
      </c>
      <c r="AZ307" s="39">
        <v>200.5</v>
      </c>
      <c r="BA307" s="39">
        <v>203.8</v>
      </c>
      <c r="BB307" s="39">
        <v>208.4</v>
      </c>
      <c r="BC307" s="39">
        <v>213.2</v>
      </c>
      <c r="BD307" s="39">
        <v>224.3</v>
      </c>
      <c r="BE307" s="39">
        <v>240</v>
      </c>
      <c r="BF307" s="39">
        <v>255</v>
      </c>
      <c r="BG307" s="39">
        <v>271.1</v>
      </c>
      <c r="BH307" s="39">
        <v>289.6</v>
      </c>
      <c r="BI307" s="39">
        <v>312</v>
      </c>
      <c r="BJ307" s="39">
        <v>318.1</v>
      </c>
    </row>
    <row r="308" spans="1:62" ht="17.25" thickBot="1" thickTop="1">
      <c r="A308" s="48">
        <v>5</v>
      </c>
      <c r="B308" s="56">
        <f>MATCH(D308,'[1]age5f'!$B$3:$B$176,0)</f>
        <v>55</v>
      </c>
      <c r="C308" s="57" t="str">
        <f>INDEX('[1]age5f'!$D$3:$D$176,MATCH(D308,'[1]age5f'!$B$3:$B$176,0))</f>
        <v>80_</v>
      </c>
      <c r="D308" s="53" t="s">
        <v>181</v>
      </c>
      <c r="E308" s="56">
        <f>MATCH(G308,'[3]sex'!$B$3:$B$176,0)</f>
        <v>2</v>
      </c>
      <c r="F308" s="57" t="str">
        <f>INDEX('[3]sex'!$D$3:$D$176,MATCH(G308,'[3]sex'!$B$3:$B$176,0))</f>
        <v>females</v>
      </c>
      <c r="G308" s="40" t="s">
        <v>167</v>
      </c>
      <c r="H308" s="54">
        <f>MATCH(J308,'[5]world'!$B$3:$B$346,0)</f>
        <v>9</v>
      </c>
      <c r="I308" s="27" t="str">
        <f>INDEX('[4]world'!$D$3:$D$346,MATCH(J308,'[4]world'!$B$3:$B$346,0))</f>
        <v>HUN</v>
      </c>
      <c r="J308" s="38" t="s">
        <v>137</v>
      </c>
      <c r="K308" s="39">
        <v>66</v>
      </c>
      <c r="L308" s="39">
        <v>69.2</v>
      </c>
      <c r="M308" s="39">
        <v>71.9</v>
      </c>
      <c r="N308" s="39">
        <v>75.2</v>
      </c>
      <c r="O308" s="39">
        <v>79.3</v>
      </c>
      <c r="P308" s="39">
        <v>82.7</v>
      </c>
      <c r="Q308" s="39">
        <v>86.3</v>
      </c>
      <c r="R308" s="39">
        <v>89.8</v>
      </c>
      <c r="S308" s="39">
        <v>93.1</v>
      </c>
      <c r="T308" s="39">
        <v>96.8</v>
      </c>
      <c r="U308" s="39">
        <v>99.1</v>
      </c>
      <c r="V308" s="39">
        <v>100.9</v>
      </c>
      <c r="W308" s="39">
        <v>104.2</v>
      </c>
      <c r="X308" s="39">
        <v>108.6</v>
      </c>
      <c r="Y308" s="39">
        <v>113</v>
      </c>
      <c r="Z308" s="39">
        <v>117.4</v>
      </c>
      <c r="AA308" s="39">
        <v>121.9</v>
      </c>
      <c r="AB308" s="39">
        <v>126.8</v>
      </c>
      <c r="AC308" s="39">
        <v>131.3</v>
      </c>
      <c r="AD308" s="39">
        <v>137.2</v>
      </c>
      <c r="AE308" s="39">
        <v>143.5</v>
      </c>
      <c r="AF308" s="39">
        <v>147.7</v>
      </c>
      <c r="AG308" s="39">
        <v>151.8</v>
      </c>
      <c r="AH308" s="39">
        <v>155.5</v>
      </c>
      <c r="AI308" s="39">
        <v>158.7</v>
      </c>
      <c r="AJ308" s="39">
        <v>161.6</v>
      </c>
      <c r="AK308" s="39">
        <v>164.7</v>
      </c>
      <c r="AL308" s="39">
        <v>169.3</v>
      </c>
      <c r="AM308" s="39">
        <v>175.5</v>
      </c>
      <c r="AN308" s="39">
        <v>178</v>
      </c>
      <c r="AO308" s="39">
        <v>180.3</v>
      </c>
      <c r="AP308" s="39">
        <v>186</v>
      </c>
      <c r="AQ308" s="39">
        <v>192.3</v>
      </c>
      <c r="AR308" s="39">
        <v>198.7</v>
      </c>
      <c r="AS308" s="39">
        <v>204.5</v>
      </c>
      <c r="AT308" s="39">
        <v>205.3</v>
      </c>
      <c r="AU308" s="39">
        <v>197.4</v>
      </c>
      <c r="AV308" s="39">
        <v>187.5</v>
      </c>
      <c r="AW308" s="39">
        <v>179</v>
      </c>
      <c r="AX308" s="39">
        <v>177.9</v>
      </c>
      <c r="AY308" s="39">
        <v>187.2</v>
      </c>
      <c r="AZ308" s="39">
        <v>199.5</v>
      </c>
      <c r="BA308" s="39">
        <v>211.6</v>
      </c>
      <c r="BB308" s="39">
        <v>222.8</v>
      </c>
      <c r="BC308" s="39">
        <v>231.5</v>
      </c>
      <c r="BD308" s="39">
        <v>240</v>
      </c>
      <c r="BE308" s="39">
        <v>249.6</v>
      </c>
      <c r="BF308" s="39">
        <v>257.6</v>
      </c>
      <c r="BG308" s="39">
        <v>265.2</v>
      </c>
      <c r="BH308" s="39">
        <v>272.9</v>
      </c>
      <c r="BI308" s="39">
        <v>280.2</v>
      </c>
      <c r="BJ308" s="39">
        <v>284.9</v>
      </c>
    </row>
    <row r="309" spans="1:62" ht="17.25" thickBot="1" thickTop="1">
      <c r="A309" s="48">
        <v>5</v>
      </c>
      <c r="B309" s="56">
        <f>MATCH(D309,'[1]age5f'!$B$3:$B$176,0)</f>
        <v>55</v>
      </c>
      <c r="C309" s="57" t="str">
        <f>INDEX('[1]age5f'!$D$3:$D$176,MATCH(D309,'[1]age5f'!$B$3:$B$176,0))</f>
        <v>80_</v>
      </c>
      <c r="D309" s="55" t="s">
        <v>181</v>
      </c>
      <c r="E309" s="56">
        <f>MATCH(G309,'[3]sex'!$B$3:$B$176,0)</f>
        <v>2</v>
      </c>
      <c r="F309" s="57" t="str">
        <f>INDEX('[3]sex'!$D$3:$D$176,MATCH(G309,'[3]sex'!$B$3:$B$176,0))</f>
        <v>females</v>
      </c>
      <c r="G309" s="40" t="s">
        <v>167</v>
      </c>
      <c r="H309" s="54">
        <f>MATCH(J309,'[5]world'!$B$3:$B$346,0)</f>
        <v>62</v>
      </c>
      <c r="I309" s="27" t="str">
        <f>INDEX('[4]world'!$D$3:$D$346,MATCH(J309,'[4]world'!$B$3:$B$346,0))</f>
        <v>ISL</v>
      </c>
      <c r="J309" s="38" t="s">
        <v>138</v>
      </c>
      <c r="K309" s="39">
        <v>1.6</v>
      </c>
      <c r="L309" s="39">
        <v>1.5</v>
      </c>
      <c r="M309" s="39">
        <v>1.5</v>
      </c>
      <c r="N309" s="39">
        <v>1.5</v>
      </c>
      <c r="O309" s="39">
        <v>1.5</v>
      </c>
      <c r="P309" s="39">
        <v>1.6</v>
      </c>
      <c r="Q309" s="39">
        <v>1.7</v>
      </c>
      <c r="R309" s="39">
        <v>1.7</v>
      </c>
      <c r="S309" s="39">
        <v>1.7</v>
      </c>
      <c r="T309" s="39">
        <v>1.8</v>
      </c>
      <c r="U309" s="39">
        <v>1.8</v>
      </c>
      <c r="V309" s="39">
        <v>1.9</v>
      </c>
      <c r="W309" s="39">
        <v>2</v>
      </c>
      <c r="X309" s="39">
        <v>2.1</v>
      </c>
      <c r="Y309" s="39">
        <v>2.3</v>
      </c>
      <c r="Z309" s="39">
        <v>2.4</v>
      </c>
      <c r="AA309" s="39">
        <v>2.5</v>
      </c>
      <c r="AB309" s="39">
        <v>2.7</v>
      </c>
      <c r="AC309" s="39">
        <v>2.8</v>
      </c>
      <c r="AD309" s="39">
        <v>2.9</v>
      </c>
      <c r="AE309" s="39">
        <v>3.1</v>
      </c>
      <c r="AF309" s="39">
        <v>3.2</v>
      </c>
      <c r="AG309" s="39">
        <v>3.3</v>
      </c>
      <c r="AH309" s="39">
        <v>3.3</v>
      </c>
      <c r="AI309" s="39">
        <v>3.5</v>
      </c>
      <c r="AJ309" s="39">
        <v>3.5</v>
      </c>
      <c r="AK309" s="39">
        <v>3.6</v>
      </c>
      <c r="AL309" s="39">
        <v>3.7</v>
      </c>
      <c r="AM309" s="39">
        <v>3.8</v>
      </c>
      <c r="AN309" s="39">
        <v>3.8</v>
      </c>
      <c r="AO309" s="39">
        <v>3.9</v>
      </c>
      <c r="AP309" s="39">
        <v>4</v>
      </c>
      <c r="AQ309" s="39">
        <v>4.1</v>
      </c>
      <c r="AR309" s="39">
        <v>4.1</v>
      </c>
      <c r="AS309" s="39">
        <v>4.2</v>
      </c>
      <c r="AT309" s="39">
        <v>4.3</v>
      </c>
      <c r="AU309" s="39">
        <v>4.4</v>
      </c>
      <c r="AV309" s="39">
        <v>4.4</v>
      </c>
      <c r="AW309" s="39">
        <v>4.5</v>
      </c>
      <c r="AX309" s="39">
        <v>4.6</v>
      </c>
      <c r="AY309" s="39">
        <v>4.7</v>
      </c>
      <c r="AZ309" s="39">
        <v>4.8</v>
      </c>
      <c r="BA309" s="39">
        <v>5</v>
      </c>
      <c r="BB309" s="39">
        <v>5.2</v>
      </c>
      <c r="BC309" s="39">
        <v>5.4</v>
      </c>
      <c r="BD309" s="39">
        <v>5.5</v>
      </c>
      <c r="BE309" s="39">
        <v>5.7</v>
      </c>
      <c r="BF309" s="39">
        <v>5.9</v>
      </c>
      <c r="BG309" s="39">
        <v>6.1</v>
      </c>
      <c r="BH309" s="39">
        <v>6.2</v>
      </c>
      <c r="BI309" s="39">
        <v>6.4</v>
      </c>
      <c r="BJ309" s="39">
        <v>6.2</v>
      </c>
    </row>
    <row r="310" spans="1:62" ht="17.25" thickBot="1" thickTop="1">
      <c r="A310" s="48">
        <v>5</v>
      </c>
      <c r="B310" s="56">
        <f>MATCH(D310,'[1]age5f'!$B$3:$B$176,0)</f>
        <v>55</v>
      </c>
      <c r="C310" s="57" t="str">
        <f>INDEX('[1]age5f'!$D$3:$D$176,MATCH(D310,'[1]age5f'!$B$3:$B$176,0))</f>
        <v>80_</v>
      </c>
      <c r="D310" s="53" t="s">
        <v>181</v>
      </c>
      <c r="E310" s="56">
        <f>MATCH(G310,'[3]sex'!$B$3:$B$176,0)</f>
        <v>2</v>
      </c>
      <c r="F310" s="57" t="str">
        <f>INDEX('[3]sex'!$D$3:$D$176,MATCH(G310,'[3]sex'!$B$3:$B$176,0))</f>
        <v>females</v>
      </c>
      <c r="G310" s="40" t="s">
        <v>167</v>
      </c>
      <c r="H310" s="54">
        <f>MATCH(J310,'[5]world'!$B$3:$B$346,0)</f>
        <v>14</v>
      </c>
      <c r="I310" s="27" t="str">
        <f>INDEX('[4]world'!$D$3:$D$346,MATCH(J310,'[4]world'!$B$3:$B$346,0))</f>
        <v>IR</v>
      </c>
      <c r="J310" s="38" t="s">
        <v>139</v>
      </c>
      <c r="K310" s="39">
        <v>30.6</v>
      </c>
      <c r="L310" s="39">
        <v>31.4</v>
      </c>
      <c r="M310" s="39">
        <v>31.6</v>
      </c>
      <c r="N310" s="39">
        <v>31.9</v>
      </c>
      <c r="O310" s="39">
        <v>32.3</v>
      </c>
      <c r="P310" s="39">
        <v>32.1</v>
      </c>
      <c r="Q310" s="39">
        <v>32.3</v>
      </c>
      <c r="R310" s="39">
        <v>32.6</v>
      </c>
      <c r="S310" s="39">
        <v>32.9</v>
      </c>
      <c r="T310" s="39">
        <v>33</v>
      </c>
      <c r="U310" s="39">
        <v>33.5</v>
      </c>
      <c r="V310" s="39">
        <v>34</v>
      </c>
      <c r="W310" s="39">
        <v>34.4</v>
      </c>
      <c r="X310" s="39">
        <v>34.9</v>
      </c>
      <c r="Y310" s="39">
        <v>35.4</v>
      </c>
      <c r="Z310" s="39">
        <v>35.8</v>
      </c>
      <c r="AA310" s="39">
        <v>36.1</v>
      </c>
      <c r="AB310" s="39">
        <v>36.5</v>
      </c>
      <c r="AC310" s="39">
        <v>37</v>
      </c>
      <c r="AD310" s="39">
        <v>37.9</v>
      </c>
      <c r="AE310" s="39">
        <v>39.1</v>
      </c>
      <c r="AF310" s="39">
        <v>40</v>
      </c>
      <c r="AG310" s="39">
        <v>40.3</v>
      </c>
      <c r="AH310" s="39">
        <v>40.5</v>
      </c>
      <c r="AI310" s="39">
        <v>42.1</v>
      </c>
      <c r="AJ310" s="39">
        <v>45</v>
      </c>
      <c r="AK310" s="39">
        <v>45.8</v>
      </c>
      <c r="AL310" s="39">
        <v>45.5</v>
      </c>
      <c r="AM310" s="39">
        <v>46.6</v>
      </c>
      <c r="AN310" s="39">
        <v>47.8</v>
      </c>
      <c r="AO310" s="39">
        <v>49.4</v>
      </c>
      <c r="AP310" s="39">
        <v>51.3</v>
      </c>
      <c r="AQ310" s="39">
        <v>53.1</v>
      </c>
      <c r="AR310" s="39">
        <v>54.7</v>
      </c>
      <c r="AS310" s="39">
        <v>56.3</v>
      </c>
      <c r="AT310" s="39">
        <v>57.8</v>
      </c>
      <c r="AU310" s="39">
        <v>59.1</v>
      </c>
      <c r="AV310" s="39">
        <v>59.8</v>
      </c>
      <c r="AW310" s="39">
        <v>60.4</v>
      </c>
      <c r="AX310" s="39">
        <v>61.4</v>
      </c>
      <c r="AY310" s="39">
        <v>62.9</v>
      </c>
      <c r="AZ310" s="39">
        <v>64.5</v>
      </c>
      <c r="BA310" s="39">
        <v>66.3</v>
      </c>
      <c r="BB310" s="39">
        <v>68.1</v>
      </c>
      <c r="BC310" s="39">
        <v>69.9</v>
      </c>
      <c r="BD310" s="39">
        <v>71.6</v>
      </c>
      <c r="BE310" s="39">
        <v>73.4</v>
      </c>
      <c r="BF310" s="39">
        <v>75.5</v>
      </c>
      <c r="BG310" s="39">
        <v>77</v>
      </c>
      <c r="BH310" s="39">
        <v>78.4</v>
      </c>
      <c r="BI310" s="39">
        <v>80.2</v>
      </c>
      <c r="BJ310" s="39">
        <v>80.3</v>
      </c>
    </row>
    <row r="311" spans="1:62" ht="17.25" thickBot="1" thickTop="1">
      <c r="A311" s="48">
        <v>5</v>
      </c>
      <c r="B311" s="56">
        <f>MATCH(D311,'[1]age5f'!$B$3:$B$176,0)</f>
        <v>55</v>
      </c>
      <c r="C311" s="57" t="str">
        <f>INDEX('[1]age5f'!$D$3:$D$176,MATCH(D311,'[1]age5f'!$B$3:$B$176,0))</f>
        <v>80_</v>
      </c>
      <c r="D311" s="55" t="s">
        <v>181</v>
      </c>
      <c r="E311" s="56">
        <f>MATCH(G311,'[3]sex'!$B$3:$B$176,0)</f>
        <v>2</v>
      </c>
      <c r="F311" s="57" t="str">
        <f>INDEX('[3]sex'!$D$3:$D$176,MATCH(G311,'[3]sex'!$B$3:$B$176,0))</f>
        <v>females</v>
      </c>
      <c r="G311" s="40" t="s">
        <v>167</v>
      </c>
      <c r="H311" s="54">
        <f>MATCH(J311,'[5]world'!$B$3:$B$346,0)</f>
        <v>188</v>
      </c>
      <c r="I311" s="27" t="str">
        <f>INDEX('[4]world'!$D$3:$D$346,MATCH(J311,'[4]world'!$B$3:$B$346,0))</f>
        <v>Isr</v>
      </c>
      <c r="J311" s="38" t="s">
        <v>140</v>
      </c>
      <c r="K311" s="39" t="s">
        <v>162</v>
      </c>
      <c r="L311" s="39" t="s">
        <v>162</v>
      </c>
      <c r="M311" s="39" t="s">
        <v>162</v>
      </c>
      <c r="N311" s="39" t="s">
        <v>162</v>
      </c>
      <c r="O311" s="39" t="s">
        <v>162</v>
      </c>
      <c r="P311" s="39" t="s">
        <v>162</v>
      </c>
      <c r="Q311" s="39" t="s">
        <v>162</v>
      </c>
      <c r="R311" s="39" t="s">
        <v>162</v>
      </c>
      <c r="S311" s="39">
        <v>12.5</v>
      </c>
      <c r="T311" s="39">
        <v>13.3</v>
      </c>
      <c r="U311" s="39">
        <v>14</v>
      </c>
      <c r="V311" s="39">
        <v>14.7</v>
      </c>
      <c r="W311" s="39">
        <v>16.8</v>
      </c>
      <c r="X311" s="39">
        <v>17.2</v>
      </c>
      <c r="Y311" s="39">
        <v>17.8</v>
      </c>
      <c r="Z311" s="39">
        <v>18.4</v>
      </c>
      <c r="AA311" s="39">
        <v>19.2</v>
      </c>
      <c r="AB311" s="39">
        <v>20.1</v>
      </c>
      <c r="AC311" s="39">
        <v>21.4</v>
      </c>
      <c r="AD311" s="39">
        <v>22.8</v>
      </c>
      <c r="AE311" s="39">
        <v>25.1</v>
      </c>
      <c r="AF311" s="39">
        <v>27.1</v>
      </c>
      <c r="AG311" s="39">
        <v>28</v>
      </c>
      <c r="AH311" s="39">
        <v>29.2</v>
      </c>
      <c r="AI311" s="39">
        <v>32.2</v>
      </c>
      <c r="AJ311" s="39">
        <v>33.8</v>
      </c>
      <c r="AK311" s="39">
        <v>35.4</v>
      </c>
      <c r="AL311" s="39">
        <v>36.8</v>
      </c>
      <c r="AM311" s="39">
        <v>39.1</v>
      </c>
      <c r="AN311" s="39">
        <v>41.7</v>
      </c>
      <c r="AO311" s="39">
        <v>46</v>
      </c>
      <c r="AP311" s="39">
        <v>51.9</v>
      </c>
      <c r="AQ311" s="39">
        <v>56.6</v>
      </c>
      <c r="AR311" s="39">
        <v>61.4</v>
      </c>
      <c r="AS311" s="39">
        <v>66.2</v>
      </c>
      <c r="AT311" s="39">
        <v>70.1</v>
      </c>
      <c r="AU311" s="39">
        <v>75</v>
      </c>
      <c r="AV311" s="39">
        <v>75.7</v>
      </c>
      <c r="AW311" s="39">
        <v>76.2</v>
      </c>
      <c r="AX311" s="39">
        <v>77.7</v>
      </c>
      <c r="AY311" s="39">
        <v>80.8</v>
      </c>
      <c r="AZ311" s="39">
        <v>84.5</v>
      </c>
      <c r="BA311" s="39">
        <v>88.6</v>
      </c>
      <c r="BB311" s="39">
        <v>93.9</v>
      </c>
      <c r="BC311" s="39">
        <v>99.7</v>
      </c>
      <c r="BD311" s="39">
        <v>105.4</v>
      </c>
      <c r="BE311" s="39">
        <v>110.3</v>
      </c>
      <c r="BF311" s="39">
        <v>114.2</v>
      </c>
      <c r="BG311" s="39">
        <v>117.9</v>
      </c>
      <c r="BH311" s="39">
        <v>125.4</v>
      </c>
      <c r="BI311" s="39">
        <v>129.8</v>
      </c>
      <c r="BJ311" s="39">
        <v>131.3</v>
      </c>
    </row>
    <row r="312" spans="1:62" ht="17.25" thickBot="1" thickTop="1">
      <c r="A312" s="48">
        <v>5</v>
      </c>
      <c r="B312" s="56">
        <f>MATCH(D312,'[1]age5f'!$B$3:$B$176,0)</f>
        <v>55</v>
      </c>
      <c r="C312" s="57" t="str">
        <f>INDEX('[1]age5f'!$D$3:$D$176,MATCH(D312,'[1]age5f'!$B$3:$B$176,0))</f>
        <v>80_</v>
      </c>
      <c r="D312" s="53" t="s">
        <v>181</v>
      </c>
      <c r="E312" s="56">
        <f>MATCH(G312,'[3]sex'!$B$3:$B$176,0)</f>
        <v>2</v>
      </c>
      <c r="F312" s="57" t="str">
        <f>INDEX('[3]sex'!$D$3:$D$176,MATCH(G312,'[3]sex'!$B$3:$B$176,0))</f>
        <v>females</v>
      </c>
      <c r="G312" s="40" t="s">
        <v>167</v>
      </c>
      <c r="H312" s="54">
        <f>MATCH(J312,'[5]world'!$B$3:$B$346,0)</f>
        <v>16</v>
      </c>
      <c r="I312" s="27" t="str">
        <f>INDEX('[4]world'!$D$3:$D$346,MATCH(J312,'[4]world'!$B$3:$B$346,0))</f>
        <v>IT</v>
      </c>
      <c r="J312" s="38" t="s">
        <v>141</v>
      </c>
      <c r="K312" s="39">
        <v>396.2</v>
      </c>
      <c r="L312" s="39">
        <v>416.1</v>
      </c>
      <c r="M312" s="39">
        <v>436.1</v>
      </c>
      <c r="N312" s="39">
        <v>449.8</v>
      </c>
      <c r="O312" s="39">
        <v>468.4</v>
      </c>
      <c r="P312" s="39">
        <v>489.2</v>
      </c>
      <c r="Q312" s="39">
        <v>507.5</v>
      </c>
      <c r="R312" s="39">
        <v>527.9</v>
      </c>
      <c r="S312" s="39">
        <v>547.2</v>
      </c>
      <c r="T312" s="39">
        <v>568.3</v>
      </c>
      <c r="U312" s="39">
        <v>591.3</v>
      </c>
      <c r="V312" s="39">
        <v>612.9</v>
      </c>
      <c r="W312" s="39">
        <v>635.6</v>
      </c>
      <c r="X312" s="39">
        <v>655.6</v>
      </c>
      <c r="Y312" s="39">
        <v>673.9</v>
      </c>
      <c r="Z312" s="39">
        <v>691.4</v>
      </c>
      <c r="AA312" s="39">
        <v>709</v>
      </c>
      <c r="AB312" s="39">
        <v>729.9</v>
      </c>
      <c r="AC312" s="39">
        <v>752.8</v>
      </c>
      <c r="AD312" s="39">
        <v>777.1</v>
      </c>
      <c r="AE312" s="39">
        <v>802.5</v>
      </c>
      <c r="AF312" s="39">
        <v>828.4</v>
      </c>
      <c r="AG312" s="39">
        <v>859.2</v>
      </c>
      <c r="AH312" s="39">
        <v>887.7</v>
      </c>
      <c r="AI312" s="39">
        <v>919</v>
      </c>
      <c r="AJ312" s="39">
        <v>958.4</v>
      </c>
      <c r="AK312" s="39">
        <v>999.3</v>
      </c>
      <c r="AL312" s="39">
        <v>1045.5</v>
      </c>
      <c r="AM312" s="39">
        <v>1099.1</v>
      </c>
      <c r="AN312" s="39">
        <v>1159.5</v>
      </c>
      <c r="AO312" s="39">
        <v>1223.4</v>
      </c>
      <c r="AP312" s="39">
        <v>1284.5</v>
      </c>
      <c r="AQ312" s="39">
        <v>1347.7</v>
      </c>
      <c r="AR312" s="39">
        <v>1415</v>
      </c>
      <c r="AS312" s="39">
        <v>1476.6</v>
      </c>
      <c r="AT312" s="39">
        <v>1532.2</v>
      </c>
      <c r="AU312" s="39">
        <v>1562.8</v>
      </c>
      <c r="AV312" s="39">
        <v>1553.3</v>
      </c>
      <c r="AW312" s="39">
        <v>1520</v>
      </c>
      <c r="AX312" s="39">
        <v>1500.5</v>
      </c>
      <c r="AY312" s="39">
        <v>1543.5</v>
      </c>
      <c r="AZ312" s="39">
        <v>1634.6</v>
      </c>
      <c r="BA312" s="39">
        <v>1730.3</v>
      </c>
      <c r="BB312" s="39">
        <v>1817</v>
      </c>
      <c r="BC312" s="39">
        <v>1897.6</v>
      </c>
      <c r="BD312" s="39">
        <v>1974.5</v>
      </c>
      <c r="BE312" s="39">
        <v>2050.2</v>
      </c>
      <c r="BF312" s="39">
        <v>2127.6</v>
      </c>
      <c r="BG312" s="39">
        <v>2196.6</v>
      </c>
      <c r="BH312" s="39">
        <v>2259.1</v>
      </c>
      <c r="BI312" s="39">
        <v>2328.8</v>
      </c>
      <c r="BJ312" s="39">
        <v>2399.9</v>
      </c>
    </row>
    <row r="313" spans="1:62" ht="17.25" thickBot="1" thickTop="1">
      <c r="A313" s="48">
        <v>5</v>
      </c>
      <c r="B313" s="56">
        <f>MATCH(D313,'[1]age5f'!$B$3:$B$176,0)</f>
        <v>55</v>
      </c>
      <c r="C313" s="57" t="str">
        <f>INDEX('[1]age5f'!$D$3:$D$176,MATCH(D313,'[1]age5f'!$B$3:$B$176,0))</f>
        <v>80_</v>
      </c>
      <c r="D313" s="55" t="s">
        <v>181</v>
      </c>
      <c r="E313" s="56">
        <f>MATCH(G313,'[3]sex'!$B$3:$B$176,0)</f>
        <v>2</v>
      </c>
      <c r="F313" s="57" t="str">
        <f>INDEX('[3]sex'!$D$3:$D$176,MATCH(G313,'[3]sex'!$B$3:$B$176,0))</f>
        <v>females</v>
      </c>
      <c r="G313" s="40" t="s">
        <v>167</v>
      </c>
      <c r="H313" s="54">
        <f>MATCH(J313,'[5]world'!$B$3:$B$346,0)</f>
        <v>49</v>
      </c>
      <c r="I313" s="27" t="str">
        <f>INDEX('[4]world'!$D$3:$D$346,MATCH(J313,'[4]world'!$B$3:$B$346,0))</f>
        <v>Jap</v>
      </c>
      <c r="J313" s="38" t="s">
        <v>142</v>
      </c>
      <c r="K313" s="39">
        <v>446</v>
      </c>
      <c r="L313" s="39">
        <v>463</v>
      </c>
      <c r="M313" s="39">
        <v>474</v>
      </c>
      <c r="N313" s="39">
        <v>494</v>
      </c>
      <c r="O313" s="39">
        <v>511</v>
      </c>
      <c r="P313" s="39">
        <v>517</v>
      </c>
      <c r="Q313" s="39">
        <v>527</v>
      </c>
      <c r="R313" s="39">
        <v>547</v>
      </c>
      <c r="S313" s="39">
        <v>565</v>
      </c>
      <c r="T313" s="39">
        <v>597</v>
      </c>
      <c r="U313" s="39">
        <v>615</v>
      </c>
      <c r="V313" s="39">
        <v>633</v>
      </c>
      <c r="W313" s="39">
        <v>673</v>
      </c>
      <c r="X313" s="39">
        <v>698</v>
      </c>
      <c r="Y313" s="39">
        <v>725</v>
      </c>
      <c r="Z313" s="39">
        <v>769</v>
      </c>
      <c r="AA313" s="39">
        <v>811</v>
      </c>
      <c r="AB313" s="39">
        <v>859</v>
      </c>
      <c r="AC313" s="39">
        <v>917</v>
      </c>
      <c r="AD313" s="39">
        <v>973</v>
      </c>
      <c r="AE313" s="39">
        <v>1033</v>
      </c>
      <c r="AF313" s="39">
        <v>1105</v>
      </c>
      <c r="AG313" s="39">
        <v>1185</v>
      </c>
      <c r="AH313" s="39">
        <v>1265</v>
      </c>
      <c r="AI313" s="39">
        <v>1333</v>
      </c>
      <c r="AJ313" s="39">
        <v>1420</v>
      </c>
      <c r="AK313" s="39">
        <v>1486</v>
      </c>
      <c r="AL313" s="39">
        <v>1594</v>
      </c>
      <c r="AM313" s="39">
        <v>1694</v>
      </c>
      <c r="AN313" s="39">
        <v>1812</v>
      </c>
      <c r="AO313" s="39">
        <v>1922</v>
      </c>
      <c r="AP313" s="39">
        <v>2048</v>
      </c>
      <c r="AQ313" s="39">
        <v>2184</v>
      </c>
      <c r="AR313" s="39">
        <v>2316</v>
      </c>
      <c r="AS313" s="39">
        <v>2458</v>
      </c>
      <c r="AT313" s="39">
        <v>2578</v>
      </c>
      <c r="AU313" s="39">
        <v>2724</v>
      </c>
      <c r="AV313" s="39">
        <v>2857</v>
      </c>
      <c r="AW313" s="39">
        <v>2993</v>
      </c>
      <c r="AX313" s="39">
        <v>3097</v>
      </c>
      <c r="AY313" s="39">
        <v>3282</v>
      </c>
      <c r="AZ313" s="39">
        <v>3467</v>
      </c>
      <c r="BA313" s="39">
        <v>3663</v>
      </c>
      <c r="BB313" s="39">
        <v>3862</v>
      </c>
      <c r="BC313" s="39">
        <v>4067</v>
      </c>
      <c r="BD313" s="39">
        <v>4316</v>
      </c>
      <c r="BE313" s="39">
        <v>4553</v>
      </c>
      <c r="BF313" s="39">
        <v>4780</v>
      </c>
      <c r="BG313" s="39">
        <v>5000</v>
      </c>
      <c r="BH313" s="39">
        <v>5229</v>
      </c>
      <c r="BI313" s="39">
        <v>5391</v>
      </c>
      <c r="BJ313" s="39">
        <v>5656</v>
      </c>
    </row>
    <row r="314" spans="1:62" ht="17.25" thickBot="1" thickTop="1">
      <c r="A314" s="48">
        <v>5</v>
      </c>
      <c r="B314" s="56">
        <f>MATCH(D314,'[1]age5f'!$B$3:$B$176,0)</f>
        <v>55</v>
      </c>
      <c r="C314" s="57" t="str">
        <f>INDEX('[1]age5f'!$D$3:$D$176,MATCH(D314,'[1]age5f'!$B$3:$B$176,0))</f>
        <v>80_</v>
      </c>
      <c r="D314" s="53" t="s">
        <v>181</v>
      </c>
      <c r="E314" s="56">
        <f>MATCH(G314,'[3]sex'!$B$3:$B$176,0)</f>
        <v>2</v>
      </c>
      <c r="F314" s="57" t="str">
        <f>INDEX('[3]sex'!$D$3:$D$176,MATCH(G314,'[3]sex'!$B$3:$B$176,0))</f>
        <v>females</v>
      </c>
      <c r="G314" s="40" t="s">
        <v>167</v>
      </c>
      <c r="H314" s="54">
        <f>MATCH(J314,'[5]world'!$B$3:$B$346,0)</f>
        <v>19</v>
      </c>
      <c r="I314" s="27" t="str">
        <f>INDEX('[4]world'!$D$3:$D$346,MATCH(J314,'[4]world'!$B$3:$B$346,0))</f>
        <v>KR</v>
      </c>
      <c r="J314" s="38" t="s">
        <v>161</v>
      </c>
      <c r="K314" s="39">
        <v>38.1</v>
      </c>
      <c r="L314" s="39">
        <v>42.5</v>
      </c>
      <c r="M314" s="39">
        <v>44.8</v>
      </c>
      <c r="N314" s="39">
        <v>47.1</v>
      </c>
      <c r="O314" s="39">
        <v>49.3</v>
      </c>
      <c r="P314" s="39">
        <v>52.8</v>
      </c>
      <c r="Q314" s="39">
        <v>54.9</v>
      </c>
      <c r="R314" s="39">
        <v>56.4</v>
      </c>
      <c r="S314" s="39">
        <v>59.5</v>
      </c>
      <c r="T314" s="39">
        <v>62.8</v>
      </c>
      <c r="U314" s="39">
        <v>67.2</v>
      </c>
      <c r="V314" s="39">
        <v>68.5</v>
      </c>
      <c r="W314" s="39">
        <v>71.7</v>
      </c>
      <c r="X314" s="39">
        <v>75.5</v>
      </c>
      <c r="Y314" s="39">
        <v>80.5</v>
      </c>
      <c r="Z314" s="39">
        <v>101.6</v>
      </c>
      <c r="AA314" s="39">
        <v>105.9</v>
      </c>
      <c r="AB314" s="39">
        <v>111.9</v>
      </c>
      <c r="AC314" s="39">
        <v>118.4</v>
      </c>
      <c r="AD314" s="39">
        <v>125.7</v>
      </c>
      <c r="AE314" s="39">
        <v>133.4</v>
      </c>
      <c r="AF314" s="39">
        <v>135.5</v>
      </c>
      <c r="AG314" s="39">
        <v>140.5</v>
      </c>
      <c r="AH314" s="39">
        <v>146.4</v>
      </c>
      <c r="AI314" s="39">
        <v>153.7</v>
      </c>
      <c r="AJ314" s="39">
        <v>161.4</v>
      </c>
      <c r="AK314" s="39">
        <v>169.4</v>
      </c>
      <c r="AL314" s="39">
        <v>178</v>
      </c>
      <c r="AM314" s="39">
        <v>186.8</v>
      </c>
      <c r="AN314" s="39">
        <v>196.1</v>
      </c>
      <c r="AO314" s="39">
        <v>222.5</v>
      </c>
      <c r="AP314" s="39">
        <v>233.2</v>
      </c>
      <c r="AQ314" s="39">
        <v>244.3</v>
      </c>
      <c r="AR314" s="39">
        <v>255.9</v>
      </c>
      <c r="AS314" s="39">
        <v>267.9</v>
      </c>
      <c r="AT314" s="39">
        <v>280.6</v>
      </c>
      <c r="AU314" s="39">
        <v>306.7</v>
      </c>
      <c r="AV314" s="39">
        <v>320.4</v>
      </c>
      <c r="AW314" s="39">
        <v>330.2</v>
      </c>
      <c r="AX314" s="39">
        <v>337.6</v>
      </c>
      <c r="AY314" s="39">
        <v>347.5</v>
      </c>
      <c r="AZ314" s="39">
        <v>367.2</v>
      </c>
      <c r="BA314" s="39">
        <v>390.7</v>
      </c>
      <c r="BB314" s="39">
        <v>418.6</v>
      </c>
      <c r="BC314" s="39">
        <v>450</v>
      </c>
      <c r="BD314" s="39">
        <v>478.2</v>
      </c>
      <c r="BE314" s="39">
        <v>507.8</v>
      </c>
      <c r="BF314" s="39">
        <v>541</v>
      </c>
      <c r="BG314" s="39">
        <v>578.2</v>
      </c>
      <c r="BH314" s="39">
        <v>623.8</v>
      </c>
      <c r="BI314" s="39">
        <v>674.9</v>
      </c>
      <c r="BJ314" s="39">
        <v>730.1</v>
      </c>
    </row>
    <row r="315" spans="1:62" ht="17.25" thickBot="1" thickTop="1">
      <c r="A315" s="48">
        <v>5</v>
      </c>
      <c r="B315" s="56">
        <f>MATCH(D315,'[1]age5f'!$B$3:$B$176,0)</f>
        <v>55</v>
      </c>
      <c r="C315" s="57" t="str">
        <f>INDEX('[1]age5f'!$D$3:$D$176,MATCH(D315,'[1]age5f'!$B$3:$B$176,0))</f>
        <v>80_</v>
      </c>
      <c r="D315" s="55" t="s">
        <v>181</v>
      </c>
      <c r="E315" s="56">
        <f>MATCH(G315,'[3]sex'!$B$3:$B$176,0)</f>
        <v>2</v>
      </c>
      <c r="F315" s="57" t="str">
        <f>INDEX('[3]sex'!$D$3:$D$176,MATCH(G315,'[3]sex'!$B$3:$B$176,0))</f>
        <v>females</v>
      </c>
      <c r="G315" s="40" t="s">
        <v>167</v>
      </c>
      <c r="H315" s="54">
        <f>MATCH(J315,'[5]world'!$B$3:$B$346,0)</f>
        <v>59</v>
      </c>
      <c r="I315" s="27" t="str">
        <f>INDEX('[4]world'!$D$3:$D$346,MATCH(J315,'[4]world'!$B$3:$B$346,0))</f>
        <v>Lux</v>
      </c>
      <c r="J315" s="38" t="s">
        <v>143</v>
      </c>
      <c r="K315" s="39">
        <v>3.1</v>
      </c>
      <c r="L315" s="39">
        <v>3.2</v>
      </c>
      <c r="M315" s="39">
        <v>3.3</v>
      </c>
      <c r="N315" s="39">
        <v>3.5</v>
      </c>
      <c r="O315" s="39">
        <v>3.6</v>
      </c>
      <c r="P315" s="39">
        <v>3.7</v>
      </c>
      <c r="Q315" s="39">
        <v>3.7</v>
      </c>
      <c r="R315" s="39">
        <v>3.7</v>
      </c>
      <c r="S315" s="39">
        <v>3.5</v>
      </c>
      <c r="T315" s="39">
        <v>3.6</v>
      </c>
      <c r="U315" s="39">
        <v>3.7</v>
      </c>
      <c r="V315" s="39">
        <v>3.7</v>
      </c>
      <c r="W315" s="39">
        <v>3.9</v>
      </c>
      <c r="X315" s="39">
        <v>4</v>
      </c>
      <c r="Y315" s="39">
        <v>4.2</v>
      </c>
      <c r="Z315" s="39">
        <v>4.4</v>
      </c>
      <c r="AA315" s="39">
        <v>4.6</v>
      </c>
      <c r="AB315" s="39">
        <v>4.8</v>
      </c>
      <c r="AC315" s="39">
        <v>5.1</v>
      </c>
      <c r="AD315" s="39">
        <v>5.3</v>
      </c>
      <c r="AE315" s="39">
        <v>5.6</v>
      </c>
      <c r="AF315" s="39">
        <v>5.7</v>
      </c>
      <c r="AG315" s="39">
        <v>5.9</v>
      </c>
      <c r="AH315" s="39">
        <v>6.1</v>
      </c>
      <c r="AI315" s="39">
        <v>6.3</v>
      </c>
      <c r="AJ315" s="39">
        <v>6.6</v>
      </c>
      <c r="AK315" s="39">
        <v>6.9</v>
      </c>
      <c r="AL315" s="39">
        <v>7.2</v>
      </c>
      <c r="AM315" s="39">
        <v>7.6</v>
      </c>
      <c r="AN315" s="39">
        <v>8</v>
      </c>
      <c r="AO315" s="39">
        <v>8.3</v>
      </c>
      <c r="AP315" s="39">
        <v>8.6</v>
      </c>
      <c r="AQ315" s="39">
        <v>8.9</v>
      </c>
      <c r="AR315" s="39">
        <v>9.2</v>
      </c>
      <c r="AS315" s="39">
        <v>9.5</v>
      </c>
      <c r="AT315" s="39">
        <v>9.7</v>
      </c>
      <c r="AU315" s="39">
        <v>9.7</v>
      </c>
      <c r="AV315" s="39">
        <v>9.6</v>
      </c>
      <c r="AW315" s="39">
        <v>9.6</v>
      </c>
      <c r="AX315" s="39">
        <v>9.5</v>
      </c>
      <c r="AY315" s="39">
        <v>9.4</v>
      </c>
      <c r="AZ315" s="39">
        <v>9.3</v>
      </c>
      <c r="BA315" s="39">
        <v>9.6</v>
      </c>
      <c r="BB315" s="39">
        <v>9.9</v>
      </c>
      <c r="BC315" s="39">
        <v>10.3</v>
      </c>
      <c r="BD315" s="39">
        <v>10.6</v>
      </c>
      <c r="BE315" s="39">
        <v>11</v>
      </c>
      <c r="BF315" s="39">
        <v>11.3</v>
      </c>
      <c r="BG315" s="39">
        <v>11.7</v>
      </c>
      <c r="BH315" s="39">
        <v>12.1</v>
      </c>
      <c r="BI315" s="39">
        <v>12.6</v>
      </c>
      <c r="BJ315" s="39">
        <v>13</v>
      </c>
    </row>
    <row r="316" spans="1:62" ht="17.25" thickBot="1" thickTop="1">
      <c r="A316" s="48">
        <v>5</v>
      </c>
      <c r="B316" s="56">
        <f>MATCH(D316,'[1]age5f'!$B$3:$B$176,0)</f>
        <v>55</v>
      </c>
      <c r="C316" s="57" t="str">
        <f>INDEX('[1]age5f'!$D$3:$D$176,MATCH(D316,'[1]age5f'!$B$3:$B$176,0))</f>
        <v>80_</v>
      </c>
      <c r="D316" s="53" t="s">
        <v>181</v>
      </c>
      <c r="E316" s="56">
        <f>MATCH(G316,'[3]sex'!$B$3:$B$176,0)</f>
        <v>2</v>
      </c>
      <c r="F316" s="57" t="str">
        <f>INDEX('[3]sex'!$D$3:$D$176,MATCH(G316,'[3]sex'!$B$3:$B$176,0))</f>
        <v>females</v>
      </c>
      <c r="G316" s="40" t="s">
        <v>167</v>
      </c>
      <c r="H316" s="54">
        <f>MATCH(J316,'[5]world'!$B$3:$B$346,0)</f>
        <v>148</v>
      </c>
      <c r="I316" s="27" t="str">
        <f>INDEX('[4]world'!$D$3:$D$346,MATCH(J316,'[4]world'!$B$3:$B$346,0))</f>
        <v>Mex</v>
      </c>
      <c r="J316" s="38" t="s">
        <v>144</v>
      </c>
      <c r="K316" s="39">
        <v>91.2</v>
      </c>
      <c r="L316" s="39">
        <v>95.2</v>
      </c>
      <c r="M316" s="39">
        <v>99.3</v>
      </c>
      <c r="N316" s="39">
        <v>103.5</v>
      </c>
      <c r="O316" s="39">
        <v>108</v>
      </c>
      <c r="P316" s="39">
        <v>112.8</v>
      </c>
      <c r="Q316" s="39">
        <v>117.8</v>
      </c>
      <c r="R316" s="39">
        <v>123.1</v>
      </c>
      <c r="S316" s="39">
        <v>128.6</v>
      </c>
      <c r="T316" s="39">
        <v>134.3</v>
      </c>
      <c r="U316" s="39">
        <v>208.4</v>
      </c>
      <c r="V316" s="39">
        <v>217.5</v>
      </c>
      <c r="W316" s="39">
        <v>227.1</v>
      </c>
      <c r="X316" s="39">
        <v>237.1</v>
      </c>
      <c r="Y316" s="39">
        <v>247.4</v>
      </c>
      <c r="Z316" s="39">
        <v>257.9</v>
      </c>
      <c r="AA316" s="39">
        <v>268.7</v>
      </c>
      <c r="AB316" s="39">
        <v>279.4</v>
      </c>
      <c r="AC316" s="39">
        <v>289.9</v>
      </c>
      <c r="AD316" s="39">
        <v>300.3</v>
      </c>
      <c r="AE316" s="39">
        <v>310.4</v>
      </c>
      <c r="AF316" s="39">
        <v>320.1</v>
      </c>
      <c r="AG316" s="39">
        <v>329.5</v>
      </c>
      <c r="AH316" s="39">
        <v>338.7</v>
      </c>
      <c r="AI316" s="39">
        <v>347.9</v>
      </c>
      <c r="AJ316" s="39">
        <v>356.9</v>
      </c>
      <c r="AK316" s="39">
        <v>365.1</v>
      </c>
      <c r="AL316" s="39">
        <v>372.9</v>
      </c>
      <c r="AM316" s="39">
        <v>380.1</v>
      </c>
      <c r="AN316" s="39">
        <v>386.9</v>
      </c>
      <c r="AO316" s="39">
        <v>393.3</v>
      </c>
      <c r="AP316" s="39">
        <v>399.8</v>
      </c>
      <c r="AQ316" s="39">
        <v>406.4</v>
      </c>
      <c r="AR316" s="39">
        <v>413.3</v>
      </c>
      <c r="AS316" s="39">
        <v>420.3</v>
      </c>
      <c r="AT316" s="39">
        <v>427.7</v>
      </c>
      <c r="AU316" s="39">
        <v>435.4</v>
      </c>
      <c r="AV316" s="39">
        <v>443.8</v>
      </c>
      <c r="AW316" s="39">
        <v>454</v>
      </c>
      <c r="AX316" s="39">
        <v>467.1</v>
      </c>
      <c r="AY316" s="39">
        <v>483.8</v>
      </c>
      <c r="AZ316" s="39">
        <v>504.7</v>
      </c>
      <c r="BA316" s="39">
        <v>529.5</v>
      </c>
      <c r="BB316" s="39">
        <v>556.8</v>
      </c>
      <c r="BC316" s="39">
        <v>585</v>
      </c>
      <c r="BD316" s="39">
        <v>649.2</v>
      </c>
      <c r="BE316" s="39">
        <v>667.1</v>
      </c>
      <c r="BF316" s="39">
        <v>686</v>
      </c>
      <c r="BG316" s="39">
        <v>706.1</v>
      </c>
      <c r="BH316" s="39">
        <v>727.5</v>
      </c>
      <c r="BI316" s="39">
        <v>750.2</v>
      </c>
      <c r="BJ316" s="39">
        <v>774.1</v>
      </c>
    </row>
    <row r="317" spans="1:62" ht="17.25" thickBot="1" thickTop="1">
      <c r="A317" s="48">
        <v>5</v>
      </c>
      <c r="B317" s="56">
        <f>MATCH(D317,'[1]age5f'!$B$3:$B$176,0)</f>
        <v>55</v>
      </c>
      <c r="C317" s="57" t="str">
        <f>INDEX('[1]age5f'!$D$3:$D$176,MATCH(D317,'[1]age5f'!$B$3:$B$176,0))</f>
        <v>80_</v>
      </c>
      <c r="D317" s="55" t="s">
        <v>181</v>
      </c>
      <c r="E317" s="56">
        <f>MATCH(G317,'[3]sex'!$B$3:$B$176,0)</f>
        <v>2</v>
      </c>
      <c r="F317" s="57" t="str">
        <f>INDEX('[3]sex'!$D$3:$D$176,MATCH(G317,'[3]sex'!$B$3:$B$176,0))</f>
        <v>females</v>
      </c>
      <c r="G317" s="40" t="s">
        <v>167</v>
      </c>
      <c r="H317" s="54">
        <f>MATCH(J317,'[5]world'!$B$3:$B$346,0)</f>
        <v>27</v>
      </c>
      <c r="I317" s="27" t="str">
        <f>INDEX('[4]world'!$D$3:$D$346,MATCH(J317,'[4]world'!$B$3:$B$346,0))</f>
        <v>ND</v>
      </c>
      <c r="J317" s="38" t="s">
        <v>145</v>
      </c>
      <c r="K317" s="39">
        <v>85.9</v>
      </c>
      <c r="L317" s="39">
        <v>89.7</v>
      </c>
      <c r="M317" s="39">
        <v>93.2</v>
      </c>
      <c r="N317" s="39">
        <v>96.6</v>
      </c>
      <c r="O317" s="39">
        <v>100.7</v>
      </c>
      <c r="P317" s="39">
        <v>105.6</v>
      </c>
      <c r="Q317" s="39">
        <v>110.2</v>
      </c>
      <c r="R317" s="39">
        <v>115</v>
      </c>
      <c r="S317" s="39">
        <v>120</v>
      </c>
      <c r="T317" s="39">
        <v>124.6</v>
      </c>
      <c r="U317" s="39">
        <v>129.2</v>
      </c>
      <c r="V317" s="39">
        <v>134.2</v>
      </c>
      <c r="W317" s="39">
        <v>138.9</v>
      </c>
      <c r="X317" s="39">
        <v>144.5</v>
      </c>
      <c r="Y317" s="39">
        <v>151.5</v>
      </c>
      <c r="Z317" s="39">
        <v>159.1</v>
      </c>
      <c r="AA317" s="39">
        <v>167.1</v>
      </c>
      <c r="AB317" s="39">
        <v>176</v>
      </c>
      <c r="AC317" s="39">
        <v>184.9</v>
      </c>
      <c r="AD317" s="39">
        <v>193.8</v>
      </c>
      <c r="AE317" s="39">
        <v>203.2</v>
      </c>
      <c r="AF317" s="39">
        <v>213.2</v>
      </c>
      <c r="AG317" s="39">
        <v>222.6</v>
      </c>
      <c r="AH317" s="39">
        <v>232</v>
      </c>
      <c r="AI317" s="39">
        <v>242.4</v>
      </c>
      <c r="AJ317" s="39">
        <v>252.7</v>
      </c>
      <c r="AK317" s="39">
        <v>262</v>
      </c>
      <c r="AL317" s="39">
        <v>271.9</v>
      </c>
      <c r="AM317" s="39">
        <v>282.3</v>
      </c>
      <c r="AN317" s="39">
        <v>291.4</v>
      </c>
      <c r="AO317" s="39">
        <v>299.5</v>
      </c>
      <c r="AP317" s="39">
        <v>306.3</v>
      </c>
      <c r="AQ317" s="39">
        <v>313.7</v>
      </c>
      <c r="AR317" s="39">
        <v>321</v>
      </c>
      <c r="AS317" s="39">
        <v>328</v>
      </c>
      <c r="AT317" s="39">
        <v>334.3</v>
      </c>
      <c r="AU317" s="39">
        <v>338.6</v>
      </c>
      <c r="AV317" s="39">
        <v>342.7</v>
      </c>
      <c r="AW317" s="39">
        <v>345.7</v>
      </c>
      <c r="AX317" s="39">
        <v>347.8</v>
      </c>
      <c r="AY317" s="39">
        <v>353.8</v>
      </c>
      <c r="AZ317" s="39">
        <v>363</v>
      </c>
      <c r="BA317" s="39">
        <v>370.8</v>
      </c>
      <c r="BB317" s="39">
        <v>378.3</v>
      </c>
      <c r="BC317" s="39">
        <v>386.9</v>
      </c>
      <c r="BD317" s="39">
        <v>395.2</v>
      </c>
      <c r="BE317" s="39">
        <v>402.5</v>
      </c>
      <c r="BF317" s="39">
        <v>409.8</v>
      </c>
      <c r="BG317" s="39">
        <v>417.5</v>
      </c>
      <c r="BH317" s="39">
        <v>425.6</v>
      </c>
      <c r="BI317" s="39">
        <v>434.5</v>
      </c>
      <c r="BJ317" s="39">
        <v>439.2</v>
      </c>
    </row>
    <row r="318" spans="1:62" ht="17.25" thickBot="1" thickTop="1">
      <c r="A318" s="48">
        <v>5</v>
      </c>
      <c r="B318" s="56">
        <f>MATCH(D318,'[1]age5f'!$B$3:$B$176,0)</f>
        <v>55</v>
      </c>
      <c r="C318" s="57" t="str">
        <f>INDEX('[1]age5f'!$D$3:$D$176,MATCH(D318,'[1]age5f'!$B$3:$B$176,0))</f>
        <v>80_</v>
      </c>
      <c r="D318" s="53" t="s">
        <v>181</v>
      </c>
      <c r="E318" s="56">
        <f>MATCH(G318,'[3]sex'!$B$3:$B$176,0)</f>
        <v>2</v>
      </c>
      <c r="F318" s="57" t="str">
        <f>INDEX('[3]sex'!$D$3:$D$176,MATCH(G318,'[3]sex'!$B$3:$B$176,0))</f>
        <v>females</v>
      </c>
      <c r="G318" s="40" t="s">
        <v>167</v>
      </c>
      <c r="H318" s="54">
        <f>MATCH(J318,'[5]world'!$B$3:$B$346,0)</f>
        <v>28</v>
      </c>
      <c r="I318" s="27" t="str">
        <f>INDEX('[4]world'!$D$3:$D$346,MATCH(J318,'[4]world'!$B$3:$B$346,0))</f>
        <v>NZ</v>
      </c>
      <c r="J318" s="38" t="s">
        <v>146</v>
      </c>
      <c r="K318" s="39">
        <v>19.9</v>
      </c>
      <c r="L318" s="39">
        <v>20.8</v>
      </c>
      <c r="M318" s="39">
        <v>21.8</v>
      </c>
      <c r="N318" s="39">
        <v>22.5</v>
      </c>
      <c r="O318" s="39">
        <v>23.1</v>
      </c>
      <c r="P318" s="39">
        <v>24.1</v>
      </c>
      <c r="Q318" s="39">
        <v>25.1</v>
      </c>
      <c r="R318" s="39">
        <v>25.7</v>
      </c>
      <c r="S318" s="39">
        <v>26.3</v>
      </c>
      <c r="T318" s="39">
        <v>26.8</v>
      </c>
      <c r="U318" s="39">
        <v>27.3</v>
      </c>
      <c r="V318" s="39">
        <v>28.1</v>
      </c>
      <c r="W318" s="39">
        <v>28.8</v>
      </c>
      <c r="X318" s="39">
        <v>29.1</v>
      </c>
      <c r="Y318" s="39">
        <v>29.5</v>
      </c>
      <c r="Z318" s="39">
        <v>30.6</v>
      </c>
      <c r="AA318" s="39">
        <v>31.8</v>
      </c>
      <c r="AB318" s="39">
        <v>32.4</v>
      </c>
      <c r="AC318" s="39">
        <v>33</v>
      </c>
      <c r="AD318" s="39">
        <v>34</v>
      </c>
      <c r="AE318" s="39">
        <v>35.1</v>
      </c>
      <c r="AF318" s="39">
        <v>36.6</v>
      </c>
      <c r="AG318" s="39">
        <v>38.1</v>
      </c>
      <c r="AH318" s="39">
        <v>39.3</v>
      </c>
      <c r="AI318" s="39">
        <v>40.9</v>
      </c>
      <c r="AJ318" s="39">
        <v>42.5</v>
      </c>
      <c r="AK318" s="39">
        <v>43.9</v>
      </c>
      <c r="AL318" s="39">
        <v>45.5</v>
      </c>
      <c r="AM318" s="39">
        <v>47</v>
      </c>
      <c r="AN318" s="39">
        <v>48.6</v>
      </c>
      <c r="AO318" s="39">
        <v>50.6</v>
      </c>
      <c r="AP318" s="39">
        <v>52.4</v>
      </c>
      <c r="AQ318" s="39">
        <v>54.6</v>
      </c>
      <c r="AR318" s="39">
        <v>56.9</v>
      </c>
      <c r="AS318" s="39">
        <v>59.4</v>
      </c>
      <c r="AT318" s="39">
        <v>61.6</v>
      </c>
      <c r="AU318" s="39">
        <v>63.3</v>
      </c>
      <c r="AV318" s="39">
        <v>65.5</v>
      </c>
      <c r="AW318" s="39">
        <v>67.2</v>
      </c>
      <c r="AX318" s="39">
        <v>68.6</v>
      </c>
      <c r="AY318" s="39">
        <v>71.3</v>
      </c>
      <c r="AZ318" s="39">
        <v>74</v>
      </c>
      <c r="BA318" s="39">
        <v>76.2</v>
      </c>
      <c r="BB318" s="39">
        <v>78</v>
      </c>
      <c r="BC318" s="39">
        <v>80</v>
      </c>
      <c r="BD318" s="39">
        <v>82</v>
      </c>
      <c r="BE318" s="39">
        <v>84</v>
      </c>
      <c r="BF318" s="39">
        <v>85.8</v>
      </c>
      <c r="BG318" s="39">
        <v>88</v>
      </c>
      <c r="BH318" s="39">
        <v>89</v>
      </c>
      <c r="BI318" s="39">
        <v>92</v>
      </c>
      <c r="BJ318" s="39">
        <v>95</v>
      </c>
    </row>
    <row r="319" spans="1:62" ht="17.25" thickBot="1" thickTop="1">
      <c r="A319" s="48">
        <v>5</v>
      </c>
      <c r="B319" s="56">
        <f>MATCH(D319,'[1]age5f'!$B$3:$B$176,0)</f>
        <v>55</v>
      </c>
      <c r="C319" s="57" t="str">
        <f>INDEX('[1]age5f'!$D$3:$D$176,MATCH(D319,'[1]age5f'!$B$3:$B$176,0))</f>
        <v>80_</v>
      </c>
      <c r="D319" s="55" t="s">
        <v>181</v>
      </c>
      <c r="E319" s="56">
        <f>MATCH(G319,'[3]sex'!$B$3:$B$176,0)</f>
        <v>2</v>
      </c>
      <c r="F319" s="57" t="str">
        <f>INDEX('[3]sex'!$D$3:$D$176,MATCH(G319,'[3]sex'!$B$3:$B$176,0))</f>
        <v>females</v>
      </c>
      <c r="G319" s="40" t="s">
        <v>167</v>
      </c>
      <c r="H319" s="54">
        <f>MATCH(J319,'[5]world'!$B$3:$B$346,0)</f>
        <v>29</v>
      </c>
      <c r="I319" s="27" t="str">
        <f>INDEX('[4]world'!$D$3:$D$346,MATCH(J319,'[4]world'!$B$3:$B$346,0))</f>
        <v>NOR</v>
      </c>
      <c r="J319" s="38" t="s">
        <v>147</v>
      </c>
      <c r="K319" s="39">
        <v>40.5</v>
      </c>
      <c r="L319" s="39">
        <v>41.1</v>
      </c>
      <c r="M319" s="39">
        <v>41.7</v>
      </c>
      <c r="N319" s="39">
        <v>42.1</v>
      </c>
      <c r="O319" s="39">
        <v>42.7</v>
      </c>
      <c r="P319" s="39">
        <v>43.9</v>
      </c>
      <c r="Q319" s="39">
        <v>45.5</v>
      </c>
      <c r="R319" s="39">
        <v>47.4</v>
      </c>
      <c r="S319" s="39">
        <v>48.9</v>
      </c>
      <c r="T319" s="39">
        <v>50.3</v>
      </c>
      <c r="U319" s="39">
        <v>51.8</v>
      </c>
      <c r="V319" s="39">
        <v>53.4</v>
      </c>
      <c r="W319" s="39">
        <v>55</v>
      </c>
      <c r="X319" s="39">
        <v>56.9</v>
      </c>
      <c r="Y319" s="39">
        <v>59.1</v>
      </c>
      <c r="Z319" s="39">
        <v>61.4</v>
      </c>
      <c r="AA319" s="39">
        <v>64.1</v>
      </c>
      <c r="AB319" s="39">
        <v>66.9</v>
      </c>
      <c r="AC319" s="39">
        <v>70</v>
      </c>
      <c r="AD319" s="39">
        <v>73</v>
      </c>
      <c r="AE319" s="39">
        <v>75.9</v>
      </c>
      <c r="AF319" s="39">
        <v>79.1</v>
      </c>
      <c r="AG319" s="39">
        <v>82.4</v>
      </c>
      <c r="AH319" s="39">
        <v>85.8</v>
      </c>
      <c r="AI319" s="39">
        <v>89</v>
      </c>
      <c r="AJ319" s="39">
        <v>91.9</v>
      </c>
      <c r="AK319" s="39">
        <v>94.6</v>
      </c>
      <c r="AL319" s="39">
        <v>97.5</v>
      </c>
      <c r="AM319" s="39">
        <v>100</v>
      </c>
      <c r="AN319" s="39">
        <v>102.5</v>
      </c>
      <c r="AO319" s="39">
        <v>105</v>
      </c>
      <c r="AP319" s="39">
        <v>107.4</v>
      </c>
      <c r="AQ319" s="39">
        <v>110.1</v>
      </c>
      <c r="AR319" s="39">
        <v>112.4</v>
      </c>
      <c r="AS319" s="39">
        <v>114.5</v>
      </c>
      <c r="AT319" s="39">
        <v>116.9</v>
      </c>
      <c r="AU319" s="39">
        <v>119.3</v>
      </c>
      <c r="AV319" s="39">
        <v>122</v>
      </c>
      <c r="AW319" s="39">
        <v>124.7</v>
      </c>
      <c r="AX319" s="39">
        <v>126.5</v>
      </c>
      <c r="AY319" s="39">
        <v>129.1</v>
      </c>
      <c r="AZ319" s="39">
        <v>132.7</v>
      </c>
      <c r="BA319" s="39">
        <v>135.2</v>
      </c>
      <c r="BB319" s="39">
        <v>137.4</v>
      </c>
      <c r="BC319" s="39">
        <v>139.6</v>
      </c>
      <c r="BD319" s="39">
        <v>141.4</v>
      </c>
      <c r="BE319" s="39">
        <v>142.4</v>
      </c>
      <c r="BF319" s="39">
        <v>142.7</v>
      </c>
      <c r="BG319" s="39">
        <v>142.8</v>
      </c>
      <c r="BH319" s="39">
        <v>142.7</v>
      </c>
      <c r="BI319" s="39">
        <v>142.4</v>
      </c>
      <c r="BJ319" s="39">
        <v>142</v>
      </c>
    </row>
    <row r="320" spans="1:62" ht="17.25" thickBot="1" thickTop="1">
      <c r="A320" s="48">
        <v>5</v>
      </c>
      <c r="B320" s="56">
        <f>MATCH(D320,'[1]age5f'!$B$3:$B$176,0)</f>
        <v>55</v>
      </c>
      <c r="C320" s="57" t="str">
        <f>INDEX('[1]age5f'!$D$3:$D$176,MATCH(D320,'[1]age5f'!$B$3:$B$176,0))</f>
        <v>80_</v>
      </c>
      <c r="D320" s="53" t="s">
        <v>181</v>
      </c>
      <c r="E320" s="56">
        <f>MATCH(G320,'[3]sex'!$B$3:$B$176,0)</f>
        <v>2</v>
      </c>
      <c r="F320" s="57" t="str">
        <f>INDEX('[3]sex'!$D$3:$D$176,MATCH(G320,'[3]sex'!$B$3:$B$176,0))</f>
        <v>females</v>
      </c>
      <c r="G320" s="40" t="s">
        <v>167</v>
      </c>
      <c r="H320" s="54">
        <f>MATCH(J320,'[5]world'!$B$3:$B$346,0)</f>
        <v>30</v>
      </c>
      <c r="I320" s="27" t="str">
        <f>INDEX('[4]world'!$D$3:$D$346,MATCH(J320,'[4]world'!$B$3:$B$346,0))</f>
        <v>PL</v>
      </c>
      <c r="J320" s="38" t="s">
        <v>148</v>
      </c>
      <c r="K320" s="39">
        <v>137.6</v>
      </c>
      <c r="L320" s="39">
        <v>143.9</v>
      </c>
      <c r="M320" s="39">
        <v>160.6</v>
      </c>
      <c r="N320" s="39">
        <v>167.4</v>
      </c>
      <c r="O320" s="39">
        <v>161.8</v>
      </c>
      <c r="P320" s="39">
        <v>171.4</v>
      </c>
      <c r="Q320" s="39">
        <v>182.2</v>
      </c>
      <c r="R320" s="39">
        <v>189.3</v>
      </c>
      <c r="S320" s="39">
        <v>233.3</v>
      </c>
      <c r="T320" s="39">
        <v>235.3</v>
      </c>
      <c r="U320" s="39">
        <v>190.7</v>
      </c>
      <c r="V320" s="39">
        <v>234.1</v>
      </c>
      <c r="W320" s="39">
        <v>241</v>
      </c>
      <c r="X320" s="39">
        <v>250.6</v>
      </c>
      <c r="Y320" s="39">
        <v>264</v>
      </c>
      <c r="Z320" s="39">
        <v>282.3</v>
      </c>
      <c r="AA320" s="39">
        <v>299.8</v>
      </c>
      <c r="AB320" s="39">
        <v>318.2</v>
      </c>
      <c r="AC320" s="39">
        <v>336.1</v>
      </c>
      <c r="AD320" s="39">
        <v>338.8</v>
      </c>
      <c r="AE320" s="39">
        <v>359.2</v>
      </c>
      <c r="AF320" s="39">
        <v>376.5</v>
      </c>
      <c r="AG320" s="39">
        <v>396.8</v>
      </c>
      <c r="AH320" s="39">
        <v>419</v>
      </c>
      <c r="AI320" s="39">
        <v>437.1</v>
      </c>
      <c r="AJ320" s="39">
        <v>449.9</v>
      </c>
      <c r="AK320" s="39">
        <v>465.1</v>
      </c>
      <c r="AL320" s="39">
        <v>481.5</v>
      </c>
      <c r="AM320" s="39">
        <v>501.4</v>
      </c>
      <c r="AN320" s="39">
        <v>510</v>
      </c>
      <c r="AO320" s="39">
        <v>532</v>
      </c>
      <c r="AP320" s="39">
        <v>545.7</v>
      </c>
      <c r="AQ320" s="39">
        <v>558.8</v>
      </c>
      <c r="AR320" s="39">
        <v>570.4</v>
      </c>
      <c r="AS320" s="39">
        <v>576.9</v>
      </c>
      <c r="AT320" s="39">
        <v>574.4</v>
      </c>
      <c r="AU320" s="39">
        <v>558.9</v>
      </c>
      <c r="AV320" s="39">
        <v>539.2</v>
      </c>
      <c r="AW320" s="39">
        <v>522.9</v>
      </c>
      <c r="AX320" s="39">
        <v>519.3</v>
      </c>
      <c r="AY320" s="39">
        <v>535</v>
      </c>
      <c r="AZ320" s="39">
        <v>558.8</v>
      </c>
      <c r="BA320" s="39">
        <v>588.1</v>
      </c>
      <c r="BB320" s="39">
        <v>625.8</v>
      </c>
      <c r="BC320" s="39">
        <v>664.6</v>
      </c>
      <c r="BD320" s="39">
        <v>706.9</v>
      </c>
      <c r="BE320" s="39">
        <v>749.9</v>
      </c>
      <c r="BF320" s="39">
        <v>787.9</v>
      </c>
      <c r="BG320" s="39">
        <v>825.4</v>
      </c>
      <c r="BH320" s="39">
        <v>863.7</v>
      </c>
      <c r="BI320" s="39">
        <v>904.7</v>
      </c>
      <c r="BJ320" s="39">
        <v>907.5</v>
      </c>
    </row>
    <row r="321" spans="1:62" ht="17.25" thickBot="1" thickTop="1">
      <c r="A321" s="48">
        <v>5</v>
      </c>
      <c r="B321" s="56">
        <f>MATCH(D321,'[1]age5f'!$B$3:$B$176,0)</f>
        <v>55</v>
      </c>
      <c r="C321" s="57" t="str">
        <f>INDEX('[1]age5f'!$D$3:$D$176,MATCH(D321,'[1]age5f'!$B$3:$B$176,0))</f>
        <v>80_</v>
      </c>
      <c r="D321" s="55" t="s">
        <v>181</v>
      </c>
      <c r="E321" s="56">
        <f>MATCH(G321,'[3]sex'!$B$3:$B$176,0)</f>
        <v>2</v>
      </c>
      <c r="F321" s="57" t="str">
        <f>INDEX('[3]sex'!$D$3:$D$176,MATCH(G321,'[3]sex'!$B$3:$B$176,0))</f>
        <v>females</v>
      </c>
      <c r="G321" s="40" t="s">
        <v>167</v>
      </c>
      <c r="H321" s="54">
        <f>MATCH(J321,'[5]world'!$B$3:$B$346,0)</f>
        <v>31</v>
      </c>
      <c r="I321" s="27" t="str">
        <f>INDEX('[4]world'!$D$3:$D$346,MATCH(J321,'[4]world'!$B$3:$B$346,0))</f>
        <v>PR</v>
      </c>
      <c r="J321" s="38" t="s">
        <v>149</v>
      </c>
      <c r="K321" s="39">
        <v>68.2</v>
      </c>
      <c r="L321" s="39">
        <v>71.7</v>
      </c>
      <c r="M321" s="39">
        <v>72.1</v>
      </c>
      <c r="N321" s="39">
        <v>72.8</v>
      </c>
      <c r="O321" s="39">
        <v>72.7</v>
      </c>
      <c r="P321" s="39">
        <v>73.8</v>
      </c>
      <c r="Q321" s="39">
        <v>74.5</v>
      </c>
      <c r="R321" s="39">
        <v>74.4</v>
      </c>
      <c r="S321" s="39">
        <v>75.3</v>
      </c>
      <c r="T321" s="39">
        <v>76.1</v>
      </c>
      <c r="U321" s="39">
        <v>80.7</v>
      </c>
      <c r="V321" s="39">
        <v>82.2</v>
      </c>
      <c r="W321" s="39">
        <v>79.3</v>
      </c>
      <c r="X321" s="39">
        <v>77.6</v>
      </c>
      <c r="Y321" s="39">
        <v>77</v>
      </c>
      <c r="Z321" s="39">
        <v>86.3</v>
      </c>
      <c r="AA321" s="39">
        <v>94.2</v>
      </c>
      <c r="AB321" s="39">
        <v>95.3</v>
      </c>
      <c r="AC321" s="39">
        <v>97.9</v>
      </c>
      <c r="AD321" s="39">
        <v>101.6</v>
      </c>
      <c r="AE321" s="39">
        <v>109</v>
      </c>
      <c r="AF321" s="39">
        <v>116</v>
      </c>
      <c r="AG321" s="39">
        <v>120.3</v>
      </c>
      <c r="AH321" s="39">
        <v>125.5</v>
      </c>
      <c r="AI321" s="39">
        <v>130.4</v>
      </c>
      <c r="AJ321" s="39">
        <v>135.1</v>
      </c>
      <c r="AK321" s="39">
        <v>140.7</v>
      </c>
      <c r="AL321" s="39">
        <v>147.3</v>
      </c>
      <c r="AM321" s="39">
        <v>153.6</v>
      </c>
      <c r="AN321" s="39">
        <v>160.4</v>
      </c>
      <c r="AO321" s="39">
        <v>168.2</v>
      </c>
      <c r="AP321" s="39">
        <v>175</v>
      </c>
      <c r="AQ321" s="39">
        <v>181.2</v>
      </c>
      <c r="AR321" s="39">
        <v>187.3</v>
      </c>
      <c r="AS321" s="39">
        <v>193.7</v>
      </c>
      <c r="AT321" s="39">
        <v>199.8</v>
      </c>
      <c r="AU321" s="39">
        <v>203.9</v>
      </c>
      <c r="AV321" s="39">
        <v>207.6</v>
      </c>
      <c r="AW321" s="39">
        <v>210.5</v>
      </c>
      <c r="AX321" s="39">
        <v>213.6</v>
      </c>
      <c r="AY321" s="39">
        <v>221.4</v>
      </c>
      <c r="AZ321" s="39">
        <v>230.9</v>
      </c>
      <c r="BA321" s="39">
        <v>237.8</v>
      </c>
      <c r="BB321" s="39">
        <v>244.4</v>
      </c>
      <c r="BC321" s="39">
        <v>252.9</v>
      </c>
      <c r="BD321" s="39">
        <v>262.5</v>
      </c>
      <c r="BE321" s="39">
        <v>273</v>
      </c>
      <c r="BF321" s="39">
        <v>283.4</v>
      </c>
      <c r="BG321" s="39">
        <v>292.8</v>
      </c>
      <c r="BH321" s="39">
        <v>302.2</v>
      </c>
      <c r="BI321" s="39">
        <v>312.3</v>
      </c>
      <c r="BJ321" s="39">
        <v>324.5</v>
      </c>
    </row>
    <row r="322" spans="1:62" ht="17.25" thickBot="1" thickTop="1">
      <c r="A322" s="48">
        <v>5</v>
      </c>
      <c r="B322" s="56">
        <f>MATCH(D322,'[1]age5f'!$B$3:$B$176,0)</f>
        <v>55</v>
      </c>
      <c r="C322" s="57" t="str">
        <f>INDEX('[1]age5f'!$D$3:$D$176,MATCH(D322,'[1]age5f'!$B$3:$B$176,0))</f>
        <v>80_</v>
      </c>
      <c r="D322" s="53" t="s">
        <v>181</v>
      </c>
      <c r="E322" s="56">
        <f>MATCH(G322,'[3]sex'!$B$3:$B$176,0)</f>
        <v>2</v>
      </c>
      <c r="F322" s="57" t="str">
        <f>INDEX('[3]sex'!$D$3:$D$176,MATCH(G322,'[3]sex'!$B$3:$B$176,0))</f>
        <v>females</v>
      </c>
      <c r="G322" s="40" t="s">
        <v>167</v>
      </c>
      <c r="H322" s="54">
        <f>MATCH(J322,'[5]world'!$B$3:$B$346,0)</f>
        <v>36</v>
      </c>
      <c r="I322" s="27" t="str">
        <f>INDEX('[4]world'!$D$3:$D$346,MATCH(J322,'[4]world'!$B$3:$B$346,0))</f>
        <v>SLO</v>
      </c>
      <c r="J322" s="38" t="s">
        <v>150</v>
      </c>
      <c r="K322" s="39">
        <v>24.2</v>
      </c>
      <c r="L322" s="39">
        <v>24.2</v>
      </c>
      <c r="M322" s="39">
        <v>25.1</v>
      </c>
      <c r="N322" s="39">
        <v>26</v>
      </c>
      <c r="O322" s="39">
        <v>27</v>
      </c>
      <c r="P322" s="39">
        <v>28</v>
      </c>
      <c r="Q322" s="39">
        <v>28.7</v>
      </c>
      <c r="R322" s="39">
        <v>29.5</v>
      </c>
      <c r="S322" s="39">
        <v>30.8</v>
      </c>
      <c r="T322" s="39">
        <v>32.2</v>
      </c>
      <c r="U322" s="39">
        <v>32</v>
      </c>
      <c r="V322" s="39">
        <v>31.7</v>
      </c>
      <c r="W322" s="39">
        <v>32.7</v>
      </c>
      <c r="X322" s="39">
        <v>33.9</v>
      </c>
      <c r="Y322" s="39">
        <v>35.5</v>
      </c>
      <c r="Z322" s="39">
        <v>37.4</v>
      </c>
      <c r="AA322" s="39">
        <v>39.4</v>
      </c>
      <c r="AB322" s="39">
        <v>41.6</v>
      </c>
      <c r="AC322" s="39">
        <v>43.8</v>
      </c>
      <c r="AD322" s="39">
        <v>45.9</v>
      </c>
      <c r="AE322" s="39">
        <v>48.7</v>
      </c>
      <c r="AF322" s="39">
        <v>51.5</v>
      </c>
      <c r="AG322" s="39">
        <v>53.8</v>
      </c>
      <c r="AH322" s="39">
        <v>55.9</v>
      </c>
      <c r="AI322" s="39">
        <v>57.9</v>
      </c>
      <c r="AJ322" s="39">
        <v>59.9</v>
      </c>
      <c r="AK322" s="39">
        <v>61.6</v>
      </c>
      <c r="AL322" s="39">
        <v>63.6</v>
      </c>
      <c r="AM322" s="39">
        <v>66.2</v>
      </c>
      <c r="AN322" s="39">
        <v>69.1</v>
      </c>
      <c r="AO322" s="39">
        <v>71.6</v>
      </c>
      <c r="AP322" s="39">
        <v>71.6</v>
      </c>
      <c r="AQ322" s="39">
        <v>71.8</v>
      </c>
      <c r="AR322" s="39">
        <v>74.1</v>
      </c>
      <c r="AS322" s="39">
        <v>76.3</v>
      </c>
      <c r="AT322" s="39">
        <v>76.5</v>
      </c>
      <c r="AU322" s="39">
        <v>73.8</v>
      </c>
      <c r="AV322" s="39">
        <v>69.6</v>
      </c>
      <c r="AW322" s="39">
        <v>65.8</v>
      </c>
      <c r="AX322" s="39">
        <v>65.9</v>
      </c>
      <c r="AY322" s="39">
        <v>67.5</v>
      </c>
      <c r="AZ322" s="39">
        <v>70.2</v>
      </c>
      <c r="BA322" s="39">
        <v>75.4</v>
      </c>
      <c r="BB322" s="39">
        <v>80.7</v>
      </c>
      <c r="BC322" s="39">
        <v>85.5</v>
      </c>
      <c r="BD322" s="39">
        <v>89.2</v>
      </c>
      <c r="BE322" s="39">
        <v>92.4</v>
      </c>
      <c r="BF322" s="39">
        <v>95.5</v>
      </c>
      <c r="BG322" s="39">
        <v>98.4</v>
      </c>
      <c r="BH322" s="39">
        <v>101.4</v>
      </c>
      <c r="BI322" s="39">
        <v>104.2</v>
      </c>
      <c r="BJ322" s="39">
        <v>113.8</v>
      </c>
    </row>
    <row r="323" spans="1:62" ht="17.25" thickBot="1" thickTop="1">
      <c r="A323" s="48">
        <v>5</v>
      </c>
      <c r="B323" s="56">
        <f>MATCH(D323,'[1]age5f'!$B$3:$B$176,0)</f>
        <v>55</v>
      </c>
      <c r="C323" s="57" t="str">
        <f>INDEX('[1]age5f'!$D$3:$D$176,MATCH(D323,'[1]age5f'!$B$3:$B$176,0))</f>
        <v>80_</v>
      </c>
      <c r="D323" s="55" t="s">
        <v>181</v>
      </c>
      <c r="E323" s="56">
        <f>MATCH(G323,'[3]sex'!$B$3:$B$176,0)</f>
        <v>2</v>
      </c>
      <c r="F323" s="57" t="str">
        <f>INDEX('[3]sex'!$D$3:$D$176,MATCH(G323,'[3]sex'!$B$3:$B$176,0))</f>
        <v>females</v>
      </c>
      <c r="G323" s="40" t="s">
        <v>167</v>
      </c>
      <c r="H323" s="54">
        <f>MATCH(J323,'[5]world'!$B$3:$B$346,0)</f>
        <v>37</v>
      </c>
      <c r="I323" s="27" t="str">
        <f>INDEX('[4]world'!$D$3:$D$346,MATCH(J323,'[4]world'!$B$3:$B$346,0))</f>
        <v>SLN</v>
      </c>
      <c r="J323" s="38" t="s">
        <v>151</v>
      </c>
      <c r="K323" s="39">
        <v>9.9</v>
      </c>
      <c r="L323" s="39">
        <v>10.1</v>
      </c>
      <c r="M323" s="39">
        <v>10.5</v>
      </c>
      <c r="N323" s="39">
        <v>10.9</v>
      </c>
      <c r="O323" s="39">
        <v>11.3</v>
      </c>
      <c r="P323" s="39">
        <v>11.7</v>
      </c>
      <c r="Q323" s="39">
        <v>12</v>
      </c>
      <c r="R323" s="39">
        <v>12.3</v>
      </c>
      <c r="S323" s="39">
        <v>12.5</v>
      </c>
      <c r="T323" s="39">
        <v>12.8</v>
      </c>
      <c r="U323" s="39">
        <v>13</v>
      </c>
      <c r="V323" s="39">
        <v>13.3</v>
      </c>
      <c r="W323" s="39">
        <v>13.6</v>
      </c>
      <c r="X323" s="39">
        <v>14</v>
      </c>
      <c r="Y323" s="39">
        <v>14.6</v>
      </c>
      <c r="Z323" s="39">
        <v>15.5</v>
      </c>
      <c r="AA323" s="39">
        <v>16.8</v>
      </c>
      <c r="AB323" s="39">
        <v>18.3</v>
      </c>
      <c r="AC323" s="39">
        <v>20</v>
      </c>
      <c r="AD323" s="39">
        <v>21.6</v>
      </c>
      <c r="AE323" s="39">
        <v>23</v>
      </c>
      <c r="AF323" s="39">
        <v>24</v>
      </c>
      <c r="AG323" s="39">
        <v>24.7</v>
      </c>
      <c r="AH323" s="39">
        <v>25.7</v>
      </c>
      <c r="AI323" s="39">
        <v>26.5</v>
      </c>
      <c r="AJ323" s="39">
        <v>27.3</v>
      </c>
      <c r="AK323" s="39">
        <v>28.1</v>
      </c>
      <c r="AL323" s="39">
        <v>28.9</v>
      </c>
      <c r="AM323" s="39">
        <v>29.9</v>
      </c>
      <c r="AN323" s="39">
        <v>30.8</v>
      </c>
      <c r="AO323" s="39">
        <v>31.8</v>
      </c>
      <c r="AP323" s="39">
        <v>32.8</v>
      </c>
      <c r="AQ323" s="39">
        <v>34</v>
      </c>
      <c r="AR323" s="39">
        <v>35.2</v>
      </c>
      <c r="AS323" s="39">
        <v>36.2</v>
      </c>
      <c r="AT323" s="39">
        <v>36.5</v>
      </c>
      <c r="AU323" s="39">
        <v>35.4</v>
      </c>
      <c r="AV323" s="39">
        <v>33.8</v>
      </c>
      <c r="AW323" s="39">
        <v>32.3</v>
      </c>
      <c r="AX323" s="39">
        <v>32.1</v>
      </c>
      <c r="AY323" s="39">
        <v>33.3</v>
      </c>
      <c r="AZ323" s="39">
        <v>35.4</v>
      </c>
      <c r="BA323" s="39">
        <v>38</v>
      </c>
      <c r="BB323" s="39">
        <v>40.7</v>
      </c>
      <c r="BC323" s="39">
        <v>43.4</v>
      </c>
      <c r="BD323" s="39">
        <v>46.1</v>
      </c>
      <c r="BE323" s="39">
        <v>48.8</v>
      </c>
      <c r="BF323" s="39">
        <v>51.6</v>
      </c>
      <c r="BG323" s="39">
        <v>54.3</v>
      </c>
      <c r="BH323" s="39">
        <v>56.7</v>
      </c>
      <c r="BI323" s="39">
        <v>59.3</v>
      </c>
      <c r="BJ323" s="39">
        <v>62.9</v>
      </c>
    </row>
    <row r="324" spans="1:62" ht="17.25" thickBot="1" thickTop="1">
      <c r="A324" s="48">
        <v>5</v>
      </c>
      <c r="B324" s="56">
        <f>MATCH(D324,'[1]age5f'!$B$3:$B$176,0)</f>
        <v>55</v>
      </c>
      <c r="C324" s="57" t="str">
        <f>INDEX('[1]age5f'!$D$3:$D$176,MATCH(D324,'[1]age5f'!$B$3:$B$176,0))</f>
        <v>80_</v>
      </c>
      <c r="D324" s="53" t="s">
        <v>181</v>
      </c>
      <c r="E324" s="56">
        <f>MATCH(G324,'[3]sex'!$B$3:$B$176,0)</f>
        <v>2</v>
      </c>
      <c r="F324" s="57" t="str">
        <f>INDEX('[3]sex'!$D$3:$D$176,MATCH(G324,'[3]sex'!$B$3:$B$176,0))</f>
        <v>females</v>
      </c>
      <c r="G324" s="40" t="s">
        <v>167</v>
      </c>
      <c r="H324" s="54">
        <f>MATCH(J324,'[5]world'!$B$3:$B$346,0)</f>
        <v>15</v>
      </c>
      <c r="I324" s="27" t="str">
        <f>INDEX('[4]world'!$D$3:$D$346,MATCH(J324,'[4]world'!$B$3:$B$346,0))</f>
        <v>SP</v>
      </c>
      <c r="J324" s="38" t="s">
        <v>152</v>
      </c>
      <c r="K324" s="39">
        <v>227.1</v>
      </c>
      <c r="L324" s="39">
        <v>247.2</v>
      </c>
      <c r="M324" s="39">
        <v>253.4</v>
      </c>
      <c r="N324" s="39">
        <v>259.9</v>
      </c>
      <c r="O324" s="39">
        <v>266.8</v>
      </c>
      <c r="P324" s="39">
        <v>274</v>
      </c>
      <c r="Q324" s="39">
        <v>281.6</v>
      </c>
      <c r="R324" s="39">
        <v>289.8</v>
      </c>
      <c r="S324" s="39">
        <v>298</v>
      </c>
      <c r="T324" s="39">
        <v>312</v>
      </c>
      <c r="U324" s="39">
        <v>326.7</v>
      </c>
      <c r="V324" s="39">
        <v>335.8</v>
      </c>
      <c r="W324" s="39">
        <v>342.3</v>
      </c>
      <c r="X324" s="39">
        <v>349.3</v>
      </c>
      <c r="Y324" s="39">
        <v>361.5</v>
      </c>
      <c r="Z324" s="39">
        <v>377.7</v>
      </c>
      <c r="AA324" s="39">
        <v>389.4</v>
      </c>
      <c r="AB324" s="39">
        <v>395.6</v>
      </c>
      <c r="AC324" s="39">
        <v>439.9</v>
      </c>
      <c r="AD324" s="39">
        <v>449.6</v>
      </c>
      <c r="AE324" s="39">
        <v>450.9</v>
      </c>
      <c r="AF324" s="39">
        <v>495.7</v>
      </c>
      <c r="AG324" s="39">
        <v>521.5</v>
      </c>
      <c r="AH324" s="39">
        <v>548</v>
      </c>
      <c r="AI324" s="39">
        <v>574.4</v>
      </c>
      <c r="AJ324" s="39">
        <v>601</v>
      </c>
      <c r="AK324" s="39">
        <v>627.5</v>
      </c>
      <c r="AL324" s="39">
        <v>654.3</v>
      </c>
      <c r="AM324" s="39">
        <v>682.3</v>
      </c>
      <c r="AN324" s="39">
        <v>711.5</v>
      </c>
      <c r="AO324" s="39">
        <v>741.3</v>
      </c>
      <c r="AP324" s="39">
        <v>770.9</v>
      </c>
      <c r="AQ324" s="39">
        <v>800.2</v>
      </c>
      <c r="AR324" s="39">
        <v>829.5</v>
      </c>
      <c r="AS324" s="39">
        <v>857.6</v>
      </c>
      <c r="AT324" s="39">
        <v>884.1</v>
      </c>
      <c r="AU324" s="39">
        <v>908.3</v>
      </c>
      <c r="AV324" s="39">
        <v>931</v>
      </c>
      <c r="AW324" s="39">
        <v>955.2</v>
      </c>
      <c r="AX324" s="39">
        <v>982.2</v>
      </c>
      <c r="AY324" s="39">
        <v>1013.2</v>
      </c>
      <c r="AZ324" s="39">
        <v>1048.1</v>
      </c>
      <c r="BA324" s="39">
        <v>1087</v>
      </c>
      <c r="BB324" s="39">
        <v>1130.2</v>
      </c>
      <c r="BC324" s="39">
        <v>1176.9</v>
      </c>
      <c r="BD324" s="39">
        <v>1224.4</v>
      </c>
      <c r="BE324" s="39">
        <v>1272.1</v>
      </c>
      <c r="BF324" s="39">
        <v>1318.7</v>
      </c>
      <c r="BG324" s="39">
        <v>1364.1</v>
      </c>
      <c r="BH324" s="39">
        <v>1410.2</v>
      </c>
      <c r="BI324" s="39">
        <v>1457.3</v>
      </c>
      <c r="BJ324" s="39">
        <v>1491.7</v>
      </c>
    </row>
    <row r="325" spans="1:62" ht="17.25" thickBot="1" thickTop="1">
      <c r="A325" s="48">
        <v>5</v>
      </c>
      <c r="B325" s="56">
        <f>MATCH(D325,'[1]age5f'!$B$3:$B$176,0)</f>
        <v>55</v>
      </c>
      <c r="C325" s="57" t="str">
        <f>INDEX('[1]age5f'!$D$3:$D$176,MATCH(D325,'[1]age5f'!$B$3:$B$176,0))</f>
        <v>80_</v>
      </c>
      <c r="D325" s="55" t="s">
        <v>181</v>
      </c>
      <c r="E325" s="56">
        <f>MATCH(G325,'[3]sex'!$B$3:$B$176,0)</f>
        <v>2</v>
      </c>
      <c r="F325" s="57" t="str">
        <f>INDEX('[3]sex'!$D$3:$D$176,MATCH(G325,'[3]sex'!$B$3:$B$176,0))</f>
        <v>females</v>
      </c>
      <c r="G325" s="40" t="s">
        <v>167</v>
      </c>
      <c r="H325" s="54">
        <f>MATCH(J325,'[5]world'!$B$3:$B$346,0)</f>
        <v>47</v>
      </c>
      <c r="I325" s="27" t="str">
        <f>INDEX('[4]world'!$D$3:$D$346,MATCH(J325,'[4]world'!$B$3:$B$346,0))</f>
        <v>SWE</v>
      </c>
      <c r="J325" s="38" t="s">
        <v>153</v>
      </c>
      <c r="K325" s="39">
        <v>78.4</v>
      </c>
      <c r="L325" s="39">
        <v>80.5</v>
      </c>
      <c r="M325" s="39">
        <v>82.6</v>
      </c>
      <c r="N325" s="39">
        <v>84.8</v>
      </c>
      <c r="O325" s="39">
        <v>88.1</v>
      </c>
      <c r="P325" s="39">
        <v>92.2</v>
      </c>
      <c r="Q325" s="39">
        <v>96.7</v>
      </c>
      <c r="R325" s="39">
        <v>100.4</v>
      </c>
      <c r="S325" s="39">
        <v>103.5</v>
      </c>
      <c r="T325" s="39">
        <v>106.8</v>
      </c>
      <c r="U325" s="39">
        <v>110.9</v>
      </c>
      <c r="V325" s="39">
        <v>116</v>
      </c>
      <c r="W325" s="39">
        <v>121.1</v>
      </c>
      <c r="X325" s="39">
        <v>126</v>
      </c>
      <c r="Y325" s="39">
        <v>131.3</v>
      </c>
      <c r="Z325" s="39">
        <v>136.8</v>
      </c>
      <c r="AA325" s="39">
        <v>141.8</v>
      </c>
      <c r="AB325" s="39">
        <v>146.9</v>
      </c>
      <c r="AC325" s="39">
        <v>152.8</v>
      </c>
      <c r="AD325" s="39">
        <v>158.6</v>
      </c>
      <c r="AE325" s="39">
        <v>164.8</v>
      </c>
      <c r="AF325" s="39">
        <v>171.4</v>
      </c>
      <c r="AG325" s="39">
        <v>178.6</v>
      </c>
      <c r="AH325" s="39">
        <v>185.9</v>
      </c>
      <c r="AI325" s="39">
        <v>193.3</v>
      </c>
      <c r="AJ325" s="39">
        <v>200.5</v>
      </c>
      <c r="AK325" s="39">
        <v>207.5</v>
      </c>
      <c r="AL325" s="39">
        <v>214.9</v>
      </c>
      <c r="AM325" s="39">
        <v>222.3</v>
      </c>
      <c r="AN325" s="39">
        <v>229.9</v>
      </c>
      <c r="AO325" s="39">
        <v>237.5</v>
      </c>
      <c r="AP325" s="39">
        <v>244.1</v>
      </c>
      <c r="AQ325" s="39">
        <v>250.9</v>
      </c>
      <c r="AR325" s="39">
        <v>256.8</v>
      </c>
      <c r="AS325" s="39">
        <v>262.5</v>
      </c>
      <c r="AT325" s="39">
        <v>268.1</v>
      </c>
      <c r="AU325" s="39">
        <v>272.3</v>
      </c>
      <c r="AV325" s="39">
        <v>276.4</v>
      </c>
      <c r="AW325" s="39">
        <v>280.2</v>
      </c>
      <c r="AX325" s="39">
        <v>282.9</v>
      </c>
      <c r="AY325" s="39">
        <v>288.4</v>
      </c>
      <c r="AZ325" s="39">
        <v>296.3</v>
      </c>
      <c r="BA325" s="39">
        <v>300.8</v>
      </c>
      <c r="BB325" s="39">
        <v>303.6</v>
      </c>
      <c r="BC325" s="39">
        <v>306.8</v>
      </c>
      <c r="BD325" s="39">
        <v>309.7</v>
      </c>
      <c r="BE325" s="39">
        <v>311.6</v>
      </c>
      <c r="BF325" s="39">
        <v>312</v>
      </c>
      <c r="BG325" s="39">
        <v>312</v>
      </c>
      <c r="BH325" s="39">
        <v>312.2</v>
      </c>
      <c r="BI325" s="39">
        <v>312.5</v>
      </c>
      <c r="BJ325" s="39">
        <v>328.6</v>
      </c>
    </row>
    <row r="326" spans="1:62" ht="17.25" thickBot="1" thickTop="1">
      <c r="A326" s="48">
        <v>5</v>
      </c>
      <c r="B326" s="56">
        <f>MATCH(D326,'[1]age5f'!$B$3:$B$176,0)</f>
        <v>55</v>
      </c>
      <c r="C326" s="57" t="str">
        <f>INDEX('[1]age5f'!$D$3:$D$176,MATCH(D326,'[1]age5f'!$B$3:$B$176,0))</f>
        <v>80_</v>
      </c>
      <c r="D326" s="53" t="s">
        <v>181</v>
      </c>
      <c r="E326" s="56">
        <f>MATCH(G326,'[3]sex'!$B$3:$B$176,0)</f>
        <v>2</v>
      </c>
      <c r="F326" s="57" t="str">
        <f>INDEX('[3]sex'!$D$3:$D$176,MATCH(G326,'[3]sex'!$B$3:$B$176,0))</f>
        <v>females</v>
      </c>
      <c r="G326" s="40" t="s">
        <v>167</v>
      </c>
      <c r="H326" s="54">
        <f>MATCH(J326,'[5]world'!$B$3:$B$346,0)</f>
        <v>46</v>
      </c>
      <c r="I326" s="27" t="str">
        <f>INDEX('[4]world'!$D$3:$D$346,MATCH(J326,'[4]world'!$B$3:$B$346,0))</f>
        <v>SWI</v>
      </c>
      <c r="J326" s="38" t="s">
        <v>154</v>
      </c>
      <c r="K326" s="39">
        <v>51</v>
      </c>
      <c r="L326" s="39">
        <v>53.1</v>
      </c>
      <c r="M326" s="39">
        <v>55.1</v>
      </c>
      <c r="N326" s="39">
        <v>56.4</v>
      </c>
      <c r="O326" s="39">
        <v>58.1</v>
      </c>
      <c r="P326" s="39">
        <v>60.1</v>
      </c>
      <c r="Q326" s="39">
        <v>62</v>
      </c>
      <c r="R326" s="39">
        <v>63.9</v>
      </c>
      <c r="S326" s="39">
        <v>65.7</v>
      </c>
      <c r="T326" s="39">
        <v>67.9</v>
      </c>
      <c r="U326" s="39">
        <v>70.1</v>
      </c>
      <c r="V326" s="39">
        <v>72.5</v>
      </c>
      <c r="W326" s="39">
        <v>75.5</v>
      </c>
      <c r="X326" s="39">
        <v>78.9</v>
      </c>
      <c r="Y326" s="39">
        <v>82.6</v>
      </c>
      <c r="Z326" s="39">
        <v>86.6</v>
      </c>
      <c r="AA326" s="39">
        <v>90.9</v>
      </c>
      <c r="AB326" s="39">
        <v>95.6</v>
      </c>
      <c r="AC326" s="39">
        <v>100.6</v>
      </c>
      <c r="AD326" s="39">
        <v>106</v>
      </c>
      <c r="AE326" s="39">
        <v>111.5</v>
      </c>
      <c r="AF326" s="39">
        <v>117.2</v>
      </c>
      <c r="AG326" s="39">
        <v>122.9</v>
      </c>
      <c r="AH326" s="39">
        <v>128</v>
      </c>
      <c r="AI326" s="39">
        <v>133.3</v>
      </c>
      <c r="AJ326" s="39">
        <v>139.4</v>
      </c>
      <c r="AK326" s="39">
        <v>145.2</v>
      </c>
      <c r="AL326" s="39">
        <v>151.1</v>
      </c>
      <c r="AM326" s="39">
        <v>157.4</v>
      </c>
      <c r="AN326" s="39">
        <v>163.5</v>
      </c>
      <c r="AO326" s="39">
        <v>168.6</v>
      </c>
      <c r="AP326" s="39">
        <v>174.2</v>
      </c>
      <c r="AQ326" s="39">
        <v>179</v>
      </c>
      <c r="AR326" s="39">
        <v>183.4</v>
      </c>
      <c r="AS326" s="39">
        <v>187.5</v>
      </c>
      <c r="AT326" s="39">
        <v>190.1</v>
      </c>
      <c r="AU326" s="39">
        <v>190.7</v>
      </c>
      <c r="AV326" s="39">
        <v>190.5</v>
      </c>
      <c r="AW326" s="39">
        <v>190.5</v>
      </c>
      <c r="AX326" s="39">
        <v>191</v>
      </c>
      <c r="AY326" s="39">
        <v>193.6</v>
      </c>
      <c r="AZ326" s="39">
        <v>203</v>
      </c>
      <c r="BA326" s="39">
        <v>206.9</v>
      </c>
      <c r="BB326" s="39">
        <v>210.6</v>
      </c>
      <c r="BC326" s="39">
        <v>215.2</v>
      </c>
      <c r="BD326" s="39">
        <v>220.3</v>
      </c>
      <c r="BE326" s="39">
        <v>225.7</v>
      </c>
      <c r="BF326" s="39">
        <v>230.9</v>
      </c>
      <c r="BG326" s="39">
        <v>235.7</v>
      </c>
      <c r="BH326" s="39">
        <v>254.3</v>
      </c>
      <c r="BI326" s="39">
        <v>259.8</v>
      </c>
      <c r="BJ326" s="39">
        <v>264.7</v>
      </c>
    </row>
    <row r="327" spans="1:62" ht="17.25" thickBot="1" thickTop="1">
      <c r="A327" s="48">
        <v>5</v>
      </c>
      <c r="B327" s="56">
        <f>MATCH(D327,'[1]age5f'!$B$3:$B$176,0)</f>
        <v>55</v>
      </c>
      <c r="C327" s="57" t="str">
        <f>INDEX('[1]age5f'!$D$3:$D$176,MATCH(D327,'[1]age5f'!$B$3:$B$176,0))</f>
        <v>80_</v>
      </c>
      <c r="D327" s="55" t="s">
        <v>181</v>
      </c>
      <c r="E327" s="56">
        <f>MATCH(G327,'[3]sex'!$B$3:$B$176,0)</f>
        <v>2</v>
      </c>
      <c r="F327" s="57" t="str">
        <f>INDEX('[3]sex'!$D$3:$D$176,MATCH(G327,'[3]sex'!$B$3:$B$176,0))</f>
        <v>females</v>
      </c>
      <c r="G327" s="40" t="s">
        <v>167</v>
      </c>
      <c r="H327" s="54">
        <f>MATCH(J327,'[5]world'!$B$3:$B$346,0)</f>
        <v>61</v>
      </c>
      <c r="I327" s="27" t="str">
        <f>INDEX('[4]world'!$D$3:$D$346,MATCH(J327,'[4]world'!$B$3:$B$346,0))</f>
        <v>TU</v>
      </c>
      <c r="J327" s="38" t="s">
        <v>172</v>
      </c>
      <c r="K327" s="39">
        <v>103.4</v>
      </c>
      <c r="L327" s="39">
        <v>107.4</v>
      </c>
      <c r="M327" s="39">
        <v>111.6</v>
      </c>
      <c r="N327" s="39">
        <v>116.2</v>
      </c>
      <c r="O327" s="39">
        <v>121.1</v>
      </c>
      <c r="P327" s="39">
        <v>126.7</v>
      </c>
      <c r="Q327" s="39">
        <v>133.1</v>
      </c>
      <c r="R327" s="39">
        <v>140.1</v>
      </c>
      <c r="S327" s="39">
        <v>147.6</v>
      </c>
      <c r="T327" s="39">
        <v>155.8</v>
      </c>
      <c r="U327" s="39">
        <v>162.2</v>
      </c>
      <c r="V327" s="39">
        <v>166.5</v>
      </c>
      <c r="W327" s="39">
        <v>171.1</v>
      </c>
      <c r="X327" s="39">
        <v>175.9</v>
      </c>
      <c r="Y327" s="39">
        <v>181.1</v>
      </c>
      <c r="Z327" s="39">
        <v>183.7</v>
      </c>
      <c r="AA327" s="39">
        <v>183.9</v>
      </c>
      <c r="AB327" s="39">
        <v>184.5</v>
      </c>
      <c r="AC327" s="39">
        <v>185.8</v>
      </c>
      <c r="AD327" s="39">
        <v>187.6</v>
      </c>
      <c r="AE327" s="39">
        <v>192.3</v>
      </c>
      <c r="AF327" s="39">
        <v>199.5</v>
      </c>
      <c r="AG327" s="39">
        <v>207.1</v>
      </c>
      <c r="AH327" s="39">
        <v>215.1</v>
      </c>
      <c r="AI327" s="39">
        <v>223.5</v>
      </c>
      <c r="AJ327" s="39">
        <v>230.9</v>
      </c>
      <c r="AK327" s="39">
        <v>237.1</v>
      </c>
      <c r="AL327" s="39">
        <v>243.5</v>
      </c>
      <c r="AM327" s="39">
        <v>250.1</v>
      </c>
      <c r="AN327" s="39">
        <v>256.9</v>
      </c>
      <c r="AO327" s="39" t="s">
        <v>162</v>
      </c>
      <c r="AP327" s="39" t="s">
        <v>162</v>
      </c>
      <c r="AQ327" s="39" t="s">
        <v>162</v>
      </c>
      <c r="AR327" s="39" t="s">
        <v>162</v>
      </c>
      <c r="AS327" s="39" t="s">
        <v>162</v>
      </c>
      <c r="AT327" s="39" t="s">
        <v>162</v>
      </c>
      <c r="AU327" s="39" t="s">
        <v>162</v>
      </c>
      <c r="AV327" s="39" t="s">
        <v>162</v>
      </c>
      <c r="AW327" s="39" t="s">
        <v>162</v>
      </c>
      <c r="AX327" s="39" t="s">
        <v>162</v>
      </c>
      <c r="AY327" s="39" t="s">
        <v>162</v>
      </c>
      <c r="AZ327" s="39" t="s">
        <v>162</v>
      </c>
      <c r="BA327" s="39" t="s">
        <v>162</v>
      </c>
      <c r="BB327" s="39" t="s">
        <v>162</v>
      </c>
      <c r="BC327" s="39" t="s">
        <v>162</v>
      </c>
      <c r="BD327" s="39" t="s">
        <v>162</v>
      </c>
      <c r="BE327" s="39" t="s">
        <v>162</v>
      </c>
      <c r="BF327" s="39" t="s">
        <v>162</v>
      </c>
      <c r="BG327" s="39">
        <v>539.3</v>
      </c>
      <c r="BH327" s="39">
        <v>546.1</v>
      </c>
      <c r="BI327" s="39">
        <v>604.2</v>
      </c>
      <c r="BJ327" s="39">
        <v>634.5</v>
      </c>
    </row>
    <row r="328" spans="1:62" ht="17.25" thickBot="1" thickTop="1">
      <c r="A328" s="48">
        <v>5</v>
      </c>
      <c r="B328" s="56">
        <f>MATCH(D328,'[1]age5f'!$B$3:$B$176,0)</f>
        <v>55</v>
      </c>
      <c r="C328" s="57" t="str">
        <f>INDEX('[1]age5f'!$D$3:$D$176,MATCH(D328,'[1]age5f'!$B$3:$B$176,0))</f>
        <v>80_</v>
      </c>
      <c r="D328" s="53" t="s">
        <v>181</v>
      </c>
      <c r="E328" s="56">
        <f>MATCH(G328,'[3]sex'!$B$3:$B$176,0)</f>
        <v>2</v>
      </c>
      <c r="F328" s="57" t="str">
        <f>INDEX('[3]sex'!$D$3:$D$176,MATCH(G328,'[3]sex'!$B$3:$B$176,0))</f>
        <v>females</v>
      </c>
      <c r="G328" s="40" t="s">
        <v>167</v>
      </c>
      <c r="H328" s="54">
        <f>MATCH(J328,'[5]world'!$B$3:$B$346,0)</f>
        <v>7</v>
      </c>
      <c r="I328" s="27" t="str">
        <f>INDEX('[4]world'!$D$3:$D$346,MATCH(J328,'[4]world'!$B$3:$B$346,0))</f>
        <v>UK</v>
      </c>
      <c r="J328" s="38" t="s">
        <v>155</v>
      </c>
      <c r="K328" s="39">
        <v>600</v>
      </c>
      <c r="L328" s="39">
        <v>650</v>
      </c>
      <c r="M328" s="39">
        <v>750</v>
      </c>
      <c r="N328" s="39">
        <v>800</v>
      </c>
      <c r="O328" s="39">
        <v>800</v>
      </c>
      <c r="P328" s="39">
        <v>788.6</v>
      </c>
      <c r="Q328" s="39">
        <v>791.9</v>
      </c>
      <c r="R328" s="39">
        <v>819</v>
      </c>
      <c r="S328" s="39">
        <v>843</v>
      </c>
      <c r="T328" s="39">
        <v>866.5</v>
      </c>
      <c r="U328" s="39">
        <v>889.7</v>
      </c>
      <c r="V328" s="39">
        <v>912.3</v>
      </c>
      <c r="W328" s="39">
        <v>932.8</v>
      </c>
      <c r="X328" s="39">
        <v>950.3</v>
      </c>
      <c r="Y328" s="39">
        <v>967.1</v>
      </c>
      <c r="Z328" s="39">
        <v>984.3</v>
      </c>
      <c r="AA328" s="39">
        <v>1002.9</v>
      </c>
      <c r="AB328" s="39">
        <v>1024</v>
      </c>
      <c r="AC328" s="39">
        <v>1045.9</v>
      </c>
      <c r="AD328" s="39">
        <v>1070.8</v>
      </c>
      <c r="AE328" s="39">
        <v>1103.1</v>
      </c>
      <c r="AF328" s="39">
        <v>1139.5</v>
      </c>
      <c r="AG328" s="39">
        <v>1175.5</v>
      </c>
      <c r="AH328" s="39">
        <v>1212.6</v>
      </c>
      <c r="AI328" s="39">
        <v>1251.4</v>
      </c>
      <c r="AJ328" s="39">
        <v>1288.9</v>
      </c>
      <c r="AK328" s="39">
        <v>1324.1</v>
      </c>
      <c r="AL328" s="39">
        <v>1360.4</v>
      </c>
      <c r="AM328" s="39">
        <v>1399.4</v>
      </c>
      <c r="AN328" s="39">
        <v>1436.3</v>
      </c>
      <c r="AO328" s="39">
        <v>1467.2</v>
      </c>
      <c r="AP328" s="39">
        <v>1495.9</v>
      </c>
      <c r="AQ328" s="39">
        <v>1526.6</v>
      </c>
      <c r="AR328" s="39">
        <v>1556.3</v>
      </c>
      <c r="AS328" s="39">
        <v>1582.2</v>
      </c>
      <c r="AT328" s="39">
        <v>1601.2</v>
      </c>
      <c r="AU328" s="39">
        <v>1605.7</v>
      </c>
      <c r="AV328" s="39">
        <v>1594.6</v>
      </c>
      <c r="AW328" s="39">
        <v>1576.3</v>
      </c>
      <c r="AX328" s="39">
        <v>1574.4</v>
      </c>
      <c r="AY328" s="39">
        <v>1606.9</v>
      </c>
      <c r="AZ328" s="39">
        <v>1652.7</v>
      </c>
      <c r="BA328" s="39">
        <v>1686.8</v>
      </c>
      <c r="BB328" s="39">
        <v>1707.7</v>
      </c>
      <c r="BC328" s="39">
        <v>1722.5</v>
      </c>
      <c r="BD328" s="39">
        <v>1738.1</v>
      </c>
      <c r="BE328" s="39">
        <v>1756.6</v>
      </c>
      <c r="BF328" s="39">
        <v>1774.7</v>
      </c>
      <c r="BG328" s="39">
        <v>1790.6</v>
      </c>
      <c r="BH328" s="39">
        <v>1810</v>
      </c>
      <c r="BI328" s="39">
        <v>1833</v>
      </c>
      <c r="BJ328" s="39">
        <v>1579</v>
      </c>
    </row>
    <row r="329" spans="1:62" ht="17.25" thickBot="1" thickTop="1">
      <c r="A329" s="48">
        <v>5</v>
      </c>
      <c r="B329" s="56">
        <f>MATCH(D329,'[1]age5f'!$B$3:$B$176,0)</f>
        <v>55</v>
      </c>
      <c r="C329" s="57" t="str">
        <f>INDEX('[1]age5f'!$D$3:$D$176,MATCH(D329,'[1]age5f'!$B$3:$B$176,0))</f>
        <v>80_</v>
      </c>
      <c r="D329" s="55" t="s">
        <v>181</v>
      </c>
      <c r="E329" s="56">
        <f>MATCH(G329,'[3]sex'!$B$3:$B$176,0)</f>
        <v>2</v>
      </c>
      <c r="F329" s="57" t="str">
        <f>INDEX('[3]sex'!$D$3:$D$176,MATCH(G329,'[3]sex'!$B$3:$B$176,0))</f>
        <v>females</v>
      </c>
      <c r="G329" s="40" t="s">
        <v>167</v>
      </c>
      <c r="H329" s="54">
        <f>MATCH(J329,'[5]world'!$B$3:$B$346,0)</f>
        <v>38</v>
      </c>
      <c r="I329" s="27" t="str">
        <f>INDEX('[4]world'!$D$3:$D$346,MATCH(J329,'[4]world'!$B$3:$B$346,0))</f>
        <v>USA</v>
      </c>
      <c r="J329" s="38" t="s">
        <v>156</v>
      </c>
      <c r="K329" s="39">
        <v>1501.9</v>
      </c>
      <c r="L329" s="39">
        <v>1569</v>
      </c>
      <c r="M329" s="39">
        <v>1634.8</v>
      </c>
      <c r="N329" s="39">
        <v>1700.9</v>
      </c>
      <c r="O329" s="39">
        <v>1778.9</v>
      </c>
      <c r="P329" s="39">
        <v>1860.1</v>
      </c>
      <c r="Q329" s="39">
        <v>1941.8</v>
      </c>
      <c r="R329" s="39">
        <v>2031.9</v>
      </c>
      <c r="S329" s="39">
        <v>2116.2</v>
      </c>
      <c r="T329" s="39">
        <v>2211.9</v>
      </c>
      <c r="U329" s="39">
        <v>2363</v>
      </c>
      <c r="V329" s="39">
        <v>2476.2</v>
      </c>
      <c r="W329" s="39">
        <v>2593.2</v>
      </c>
      <c r="X329" s="39">
        <v>2715.8</v>
      </c>
      <c r="Y329" s="39">
        <v>2827.9</v>
      </c>
      <c r="Z329" s="39">
        <v>2958.3</v>
      </c>
      <c r="AA329" s="39">
        <v>3082.8</v>
      </c>
      <c r="AB329" s="39">
        <v>3194.9</v>
      </c>
      <c r="AC329" s="39">
        <v>3280.3</v>
      </c>
      <c r="AD329" s="39">
        <v>3391.9</v>
      </c>
      <c r="AE329" s="39">
        <v>3512.1</v>
      </c>
      <c r="AF329" s="39">
        <v>3624.7</v>
      </c>
      <c r="AG329" s="39">
        <v>3751.6</v>
      </c>
      <c r="AH329" s="39">
        <v>3875.9</v>
      </c>
      <c r="AI329" s="39">
        <v>3999.1</v>
      </c>
      <c r="AJ329" s="39">
        <v>4122.1</v>
      </c>
      <c r="AK329" s="39">
        <v>4247.8</v>
      </c>
      <c r="AL329" s="39">
        <v>4381.8</v>
      </c>
      <c r="AM329" s="39">
        <v>4501.6</v>
      </c>
      <c r="AN329" s="39">
        <v>4636.1</v>
      </c>
      <c r="AO329" s="39">
        <v>4779.5</v>
      </c>
      <c r="AP329" s="39">
        <v>4946.2</v>
      </c>
      <c r="AQ329" s="39">
        <v>5101.5</v>
      </c>
      <c r="AR329" s="39">
        <v>5267.4</v>
      </c>
      <c r="AS329" s="39">
        <v>5411.4</v>
      </c>
      <c r="AT329" s="39">
        <v>5561.1</v>
      </c>
      <c r="AU329" s="39">
        <v>5690.5</v>
      </c>
      <c r="AV329" s="39">
        <v>5806.8</v>
      </c>
      <c r="AW329" s="39">
        <v>5920.7</v>
      </c>
      <c r="AX329" s="39">
        <v>6040.7</v>
      </c>
      <c r="AY329" s="39">
        <v>6163.5</v>
      </c>
      <c r="AZ329" s="39">
        <v>6292</v>
      </c>
      <c r="BA329" s="39">
        <v>6425.2</v>
      </c>
      <c r="BB329" s="39">
        <v>6550.9</v>
      </c>
      <c r="BC329" s="39">
        <v>6683.1</v>
      </c>
      <c r="BD329" s="39">
        <v>6826.6</v>
      </c>
      <c r="BE329" s="39">
        <v>6957.3</v>
      </c>
      <c r="BF329" s="39">
        <v>7088.8</v>
      </c>
      <c r="BG329" s="39">
        <v>7209.7</v>
      </c>
      <c r="BH329" s="39">
        <v>7310.8</v>
      </c>
      <c r="BI329" s="39">
        <v>7418.8</v>
      </c>
      <c r="BJ329" s="39">
        <v>7341</v>
      </c>
    </row>
    <row r="330" ht="13.5" thickTop="1"/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B66" sqref="B66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1.25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8.25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8.25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8.25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1.25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3.25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1.7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1.25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4.7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8.25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8.25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1.25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5.75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1.7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1.25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4.7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8.25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8.25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1.25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5.75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1.7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1.25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1.7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8.25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8.25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1.25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16.7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1.7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1.25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49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8.25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8.25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1.25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16.7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8.25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1.25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1.7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8.25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8.25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1.25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16.7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1.7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4.7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8.25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8.25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8.25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1.25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5.2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08.75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1.25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8.25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8.25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8.25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1.25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5.2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08.75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1.25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8.25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8.25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8.25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1.25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5.2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08.75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1.25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8.25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8.25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8.25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1.25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5.2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08.75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1.25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4.7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8.25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8.25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1.25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89.7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1.7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1.25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8.25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8.25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8.25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1.25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5.2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08.75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4.7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2.2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8.25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8.25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1.25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5.2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08.75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4.7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2.2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8.25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8.25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1.25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5.2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08.75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4.7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08.75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8.25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8.25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1.25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5.75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1.7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1.25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08.75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8.25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8.25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8.25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5.75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5.2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1.7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8.25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8.25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1.25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5.75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1.7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1.25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Customer</cp:lastModifiedBy>
  <dcterms:created xsi:type="dcterms:W3CDTF">2004-08-17T08:12:13Z</dcterms:created>
  <dcterms:modified xsi:type="dcterms:W3CDTF">2012-12-07T10:24:44Z</dcterms:modified>
  <cp:category/>
  <cp:version/>
  <cp:contentType/>
  <cp:contentStatus/>
</cp:coreProperties>
</file>