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6" yWindow="0" windowWidth="16608" windowHeight="7896" activeTab="0"/>
  </bookViews>
  <sheets>
    <sheet name="me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<sst xmlns="http://schemas.openxmlformats.org/spreadsheetml/2006/main" count="58" uniqueCount="54">
  <si>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</si>
  <si>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</si>
  <si>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</si>
  <si>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</si>
  <si>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</si>
  <si>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</si>
  <si>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</si>
  <si>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</si>
  <si>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</si>
  <si>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</si>
  <si>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</si>
  <si>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</si>
  <si>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</si>
  <si>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</si>
  <si>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</si>
  <si>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</si>
  <si>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</si>
  <si>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</si>
  <si>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</si>
  <si>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</si>
  <si>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</si>
  <si>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</si>
  <si>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</si>
  <si>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</si>
  <si>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Нетто-коэффициент воспроизводства</t>
  </si>
  <si>
    <t>поселения</t>
  </si>
  <si>
    <t>1969-1970</t>
  </si>
  <si>
    <t>1979-1980</t>
  </si>
  <si>
    <t>1984-1985</t>
  </si>
  <si>
    <t>Все население</t>
  </si>
  <si>
    <t>Городское население</t>
  </si>
  <si>
    <t>Сельское население</t>
  </si>
  <si>
    <t>1961-1962</t>
  </si>
  <si>
    <t>1964-1965</t>
  </si>
  <si>
    <t>1974-1975</t>
  </si>
  <si>
    <t>Год</t>
  </si>
  <si>
    <t>Демографический ежегодник России 2013</t>
  </si>
  <si>
    <t>http://www.gks.ru/bgd/regl/B13_16/</t>
  </si>
  <si>
    <t>девочек на 1 женщину</t>
  </si>
  <si>
    <t>Ситникова А. С.</t>
  </si>
  <si>
    <t>Массив получен путем копирования данных их Табл. 2.11 Демографического ежегодника России 2013</t>
  </si>
  <si>
    <t>дата издания</t>
  </si>
  <si>
    <t>тип источника</t>
  </si>
  <si>
    <t>Ежегодник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</si>
  <si>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</si>
  <si>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</si>
  <si>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</si>
  <si>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</si>
  <si>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</si>
  <si>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Россия</t>
  </si>
  <si>
    <t>1-я доп.категория: код</t>
  </si>
  <si>
    <t>1-я доп.категория: № п/п</t>
  </si>
  <si>
    <t>sit_002</t>
  </si>
  <si>
    <t>Чистый коэффициент воспроизводства населения РФ, 1961-2012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</si>
</sst>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name val="Arial Cyr"/>
      <family val="0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 horizontal="left" vertical="center"/>
    </xf>
    <xf numFmtId="185" fontId="12" fillId="38" borderId="21" xfId="0" applyNumberFormat="1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vertical="center" wrapText="1"/>
    </xf>
    <xf numFmtId="0" fontId="2" fillId="35" borderId="17" xfId="42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>
      <alignment horizontal="center" vertical="center"/>
    </xf>
    <xf numFmtId="0" fontId="13" fillId="39" borderId="22" xfId="53" applyFont="1" applyFill="1" applyBorder="1" applyAlignment="1">
      <alignment horizontal="center" vertical="center" wrapText="1"/>
      <protection/>
    </xf>
    <xf numFmtId="0" fontId="1" fillId="40" borderId="0" xfId="0" applyFont="1" applyFill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0" fontId="15" fillId="35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10" fillId="41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  <row r="6">
          <cell r="B6" t="str">
            <v>не известно</v>
          </cell>
          <cell r="D6" t="str">
            <v>Unkn</v>
          </cell>
        </row>
        <row r="7">
          <cell r="B7" t="str">
            <v>Москва и Санкт-Петербург</v>
          </cell>
          <cell r="D7" t="str">
            <v>Moscow_S_P</v>
          </cell>
        </row>
        <row r="8">
          <cell r="B8" t="str">
            <v>Другие города-миллионники</v>
          </cell>
          <cell r="D8" t="str">
            <v>Other_1mln</v>
          </cell>
        </row>
        <row r="9">
          <cell r="B9" t="str">
            <v>Региональные столицы</v>
          </cell>
          <cell r="D9" t="str">
            <v>Reg_cap</v>
          </cell>
        </row>
        <row r="10">
          <cell r="B10" t="str">
            <v>Стотысячники-нестолицы</v>
          </cell>
          <cell r="D10" t="str">
            <v>100th_NC</v>
          </cell>
        </row>
        <row r="11">
          <cell r="B11" t="str">
            <v>Малые и средние города, пгт</v>
          </cell>
          <cell r="D11" t="str">
            <v>Small_cit</v>
          </cell>
        </row>
        <row r="12">
          <cell r="B12" t="str">
            <v>Сельская местность</v>
          </cell>
          <cell r="D12" t="str">
            <v>RUR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3_16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0"/>
  <sheetViews>
    <sheetView tabSelected="1" zoomScale="85" zoomScaleNormal="85" zoomScalePageLayoutView="0" workbookViewId="0" topLeftCell="A79">
      <selection activeCell="D90" sqref="D90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40.50390625" style="1" customWidth="1"/>
    <col min="4" max="4" width="41.00390625" style="2" customWidth="1"/>
    <col min="5" max="5" width="12.25390625" style="2" customWidth="1"/>
    <col min="6" max="6" width="13.25390625" style="2" customWidth="1"/>
    <col min="7" max="7" width="11.875" style="1" customWidth="1"/>
    <col min="8" max="63" width="5.875" style="1" customWidth="1"/>
    <col min="64" max="16384" width="9.125" style="1" customWidth="1"/>
  </cols>
  <sheetData>
    <row r="1" spans="2:13" s="4" customFormat="1" ht="30" thickBot="1">
      <c r="B1" s="44" t="s">
        <v>20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6" s="4" customFormat="1" ht="15.75" thickTop="1">
      <c r="A2" s="4">
        <v>1</v>
      </c>
      <c r="B2" s="4">
        <v>1</v>
      </c>
      <c r="C2" s="6" t="s">
        <v>0</v>
      </c>
      <c r="D2" s="27" t="s">
        <v>24</v>
      </c>
      <c r="E2" s="5"/>
      <c r="F2" s="5"/>
    </row>
    <row r="3" spans="1:6" s="4" customFormat="1" ht="31.5" thickBot="1">
      <c r="A3" s="4">
        <v>1</v>
      </c>
      <c r="B3" s="4">
        <v>2</v>
      </c>
      <c r="C3" s="10" t="s">
        <v>19</v>
      </c>
      <c r="D3" s="22" t="s">
        <v>53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INDEX('[1]показатели'!$C$3:$C$21,MATCH(D2,'[1]показатели'!$B$3:$B$21,0))</f>
        <v>6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INDEX('[1]показатели'!$D$3:$D$21,MATCH(D2,'[1]показатели'!$B$3:$B$21,0))</f>
        <v>NRR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2" t="s">
        <v>1</v>
      </c>
      <c r="D8" s="13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3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2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YEAR</v>
      </c>
      <c r="F11" s="5"/>
    </row>
    <row r="12" spans="1:6" s="4" customFormat="1" ht="18.75" thickBot="1" thickTop="1">
      <c r="A12" s="4">
        <v>1</v>
      </c>
      <c r="B12" s="4">
        <v>114</v>
      </c>
      <c r="C12" s="15" t="s">
        <v>8</v>
      </c>
      <c r="D12" s="16">
        <v>28</v>
      </c>
      <c r="E12" s="5"/>
      <c r="F12" s="5"/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3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4" t="s">
        <v>25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4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URBAN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6">
        <v>3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36.75" thickBot="1" thickTop="1">
      <c r="A20" s="4">
        <v>1</v>
      </c>
      <c r="B20" s="4">
        <v>14</v>
      </c>
      <c r="C20" s="9" t="s">
        <v>5</v>
      </c>
      <c r="D20" s="29" t="s">
        <v>36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30" t="s">
        <v>37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31" t="s">
        <v>38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41960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42034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6" t="s">
        <v>39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3" t="s">
        <v>52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21</v>
      </c>
      <c r="D34" s="46" t="s">
        <v>40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ht="16.5" thickBot="1" thickTop="1">
      <c r="A35" s="4"/>
    </row>
    <row r="36" spans="1:4" ht="16.5" thickBot="1" thickTop="1">
      <c r="A36" s="4">
        <v>1</v>
      </c>
      <c r="B36" s="4">
        <v>22</v>
      </c>
      <c r="C36" s="34" t="s">
        <v>41</v>
      </c>
      <c r="D36" s="35">
        <v>2013</v>
      </c>
    </row>
    <row r="37" spans="1:4" ht="10.5" customHeight="1" thickBot="1" thickTop="1">
      <c r="A37" s="4"/>
      <c r="C37" s="36"/>
      <c r="D37" s="36"/>
    </row>
    <row r="38" spans="1:4" ht="16.5" thickBot="1" thickTop="1">
      <c r="A38" s="4">
        <v>1</v>
      </c>
      <c r="B38" s="4">
        <v>23</v>
      </c>
      <c r="C38" s="34" t="s">
        <v>42</v>
      </c>
      <c r="D38" s="35" t="s">
        <v>43</v>
      </c>
    </row>
    <row r="39" spans="1:4" ht="16.5" thickBot="1" thickTop="1">
      <c r="A39" s="4"/>
      <c r="B39" s="4"/>
      <c r="C39" s="37"/>
      <c r="D39" s="38"/>
    </row>
    <row r="40" spans="1:4" ht="16.5" thickBot="1" thickTop="1">
      <c r="A40" s="4">
        <v>1</v>
      </c>
      <c r="B40" s="4">
        <v>311</v>
      </c>
      <c r="C40" s="9" t="s">
        <v>44</v>
      </c>
      <c r="D40" s="35" t="s">
        <v>45</v>
      </c>
    </row>
    <row r="41" spans="1:4" ht="16.5" thickBot="1" thickTop="1">
      <c r="A41" s="4">
        <v>1</v>
      </c>
      <c r="B41" s="4">
        <v>312</v>
      </c>
      <c r="C41" s="7" t="s">
        <v>46</v>
      </c>
      <c r="D41" s="11">
        <f>INDEX('[1]категории'!$C$3:$C$21,MATCH(D40,'[1]категории'!$B$3:$B$21,0))</f>
        <v>13</v>
      </c>
    </row>
    <row r="42" spans="1:4" ht="16.5" thickBot="1" thickTop="1">
      <c r="A42" s="4">
        <v>1</v>
      </c>
      <c r="B42" s="4">
        <v>313</v>
      </c>
      <c r="C42" s="7" t="s">
        <v>47</v>
      </c>
      <c r="D42" s="11" t="str">
        <f>INDEX('[1]категории'!$D$3:$D$21,MATCH(D40,'[1]категории'!$B$3:$B$21,0))</f>
        <v>World</v>
      </c>
    </row>
    <row r="43" spans="1:4" ht="16.5" thickBot="1" thickTop="1">
      <c r="A43" s="4">
        <v>1</v>
      </c>
      <c r="B43" s="4">
        <v>315</v>
      </c>
      <c r="C43" s="9" t="s">
        <v>48</v>
      </c>
      <c r="D43" s="35" t="s">
        <v>49</v>
      </c>
    </row>
    <row r="44" spans="1:4" ht="16.5" thickBot="1" thickTop="1">
      <c r="A44" s="4">
        <v>1</v>
      </c>
      <c r="B44" s="4">
        <v>316</v>
      </c>
      <c r="C44" s="9" t="s">
        <v>50</v>
      </c>
      <c r="D44" s="40" t="str">
        <f>INDEX('[1]industr'!$D$3:$D$101,MATCH(D43,'[1]industr'!$B$3:$B$101,0))</f>
        <v>RU</v>
      </c>
    </row>
    <row r="45" spans="1:4" ht="16.5" thickBot="1" thickTop="1">
      <c r="A45" s="4">
        <v>1</v>
      </c>
      <c r="B45" s="4">
        <v>317</v>
      </c>
      <c r="C45" s="9" t="s">
        <v>51</v>
      </c>
      <c r="D45" s="39">
        <f>MATCH(D43,'[1]industr'!$B$3:$B$101,0)</f>
        <v>30</v>
      </c>
    </row>
    <row r="46" spans="1:63" ht="15.75" thickTop="1">
      <c r="A46" s="4"/>
      <c r="B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" s="18" customFormat="1" ht="15">
      <c r="A47" s="17"/>
      <c r="B47" s="17"/>
      <c r="C47" s="23" t="s">
        <v>22</v>
      </c>
      <c r="D47" s="19"/>
      <c r="E47" s="19"/>
      <c r="F47" s="19"/>
    </row>
    <row r="48" spans="1:6" s="21" customFormat="1" ht="15">
      <c r="A48" s="20">
        <v>2</v>
      </c>
      <c r="B48" s="21">
        <v>3</v>
      </c>
      <c r="C48" s="21">
        <v>4</v>
      </c>
      <c r="D48" s="21">
        <v>5</v>
      </c>
      <c r="E48" s="21">
        <v>5</v>
      </c>
      <c r="F48" s="21">
        <v>5</v>
      </c>
    </row>
    <row r="49" spans="1:7" ht="18" thickBot="1">
      <c r="A49" s="20">
        <v>3</v>
      </c>
      <c r="B49" s="24"/>
      <c r="C49" s="25" t="s">
        <v>23</v>
      </c>
      <c r="D49" s="43" t="str">
        <f>INDEX('[1]urban'!$D$3:$D$99,MATCH(D50,'[1]urban'!$B$3:$B$99,0))</f>
        <v>TOT</v>
      </c>
      <c r="E49" s="43" t="str">
        <f>INDEX('[1]urban'!$D$3:$D$99,MATCH(E50,'[1]urban'!$B$3:$B$99,0))</f>
        <v>URB</v>
      </c>
      <c r="F49" s="43" t="str">
        <f>INDEX('[1]urban'!$D$3:$D$99,MATCH(F50,'[1]urban'!$B$3:$B$99,0))</f>
        <v>RUR</v>
      </c>
      <c r="G49" s="21"/>
    </row>
    <row r="50" spans="1:6" ht="34.5" customHeight="1" thickTop="1">
      <c r="A50" s="4">
        <v>4</v>
      </c>
      <c r="B50" s="25" t="s">
        <v>23</v>
      </c>
      <c r="C50" s="33" t="s">
        <v>35</v>
      </c>
      <c r="D50" s="32" t="s">
        <v>29</v>
      </c>
      <c r="E50" s="32" t="s">
        <v>30</v>
      </c>
      <c r="F50" s="32" t="s">
        <v>31</v>
      </c>
    </row>
    <row r="51" spans="1:6" ht="15.75" thickBot="1">
      <c r="A51" s="4">
        <v>5</v>
      </c>
      <c r="B51" s="42" t="str">
        <f>INDEX('[1]period'!$D$3:$D$608,MATCH(C51,'[1]period'!$B$3:$B$608,0))</f>
        <v>1961_62</v>
      </c>
      <c r="C51" s="41" t="s">
        <v>32</v>
      </c>
      <c r="D51" s="28">
        <v>1.095</v>
      </c>
      <c r="E51" s="28">
        <v>0.882</v>
      </c>
      <c r="F51" s="28">
        <v>1.425</v>
      </c>
    </row>
    <row r="52" spans="1:6" ht="16.5" thickBot="1" thickTop="1">
      <c r="A52" s="4">
        <v>5</v>
      </c>
      <c r="B52" s="42" t="str">
        <f>INDEX('[1]period'!$D$3:$D$608,MATCH(C52,'[1]period'!$B$3:$B$608,0))</f>
        <v>1964_65</v>
      </c>
      <c r="C52" s="41" t="s">
        <v>33</v>
      </c>
      <c r="D52" s="28">
        <v>0.971</v>
      </c>
      <c r="E52" s="28">
        <v>0.79</v>
      </c>
      <c r="F52" s="28">
        <v>1.351</v>
      </c>
    </row>
    <row r="53" spans="1:6" ht="16.5" thickBot="1" thickTop="1">
      <c r="A53" s="4">
        <v>5</v>
      </c>
      <c r="B53" s="42" t="str">
        <f>INDEX('[1]period'!$D$3:$D$608,MATCH(C53,'[1]period'!$B$3:$B$608,0))</f>
        <v>1969_70</v>
      </c>
      <c r="C53" s="41" t="s">
        <v>26</v>
      </c>
      <c r="D53" s="28">
        <v>0.934</v>
      </c>
      <c r="E53" s="28">
        <v>0.816</v>
      </c>
      <c r="F53" s="28">
        <v>1.218</v>
      </c>
    </row>
    <row r="54" spans="1:6" ht="16.5" thickBot="1" thickTop="1">
      <c r="A54" s="4">
        <v>5</v>
      </c>
      <c r="B54" s="42" t="str">
        <f>INDEX('[1]period'!$D$3:$D$608,MATCH(C54,'[1]period'!$B$3:$B$608,0))</f>
        <v>1974_75</v>
      </c>
      <c r="C54" s="41" t="s">
        <v>34</v>
      </c>
      <c r="D54" s="28">
        <v>0.932</v>
      </c>
      <c r="E54" s="28">
        <v>0.818</v>
      </c>
      <c r="F54" s="28">
        <v>1.307</v>
      </c>
    </row>
    <row r="55" spans="1:6" ht="16.5" thickBot="1" thickTop="1">
      <c r="A55" s="4">
        <v>5</v>
      </c>
      <c r="B55" s="42" t="str">
        <f>INDEX('[1]period'!$D$3:$D$608,MATCH(C55,'[1]period'!$B$3:$B$608,0))</f>
        <v>1979_80</v>
      </c>
      <c r="C55" s="41" t="s">
        <v>27</v>
      </c>
      <c r="D55" s="28">
        <v>0.874</v>
      </c>
      <c r="E55" s="28">
        <v>0.783</v>
      </c>
      <c r="F55" s="28">
        <v>1.192</v>
      </c>
    </row>
    <row r="56" spans="1:6" ht="16.5" thickBot="1" thickTop="1">
      <c r="A56" s="4">
        <v>5</v>
      </c>
      <c r="B56" s="42" t="str">
        <f>INDEX('[1]period'!$D$3:$D$608,MATCH(C56,'[1]period'!$B$3:$B$608,0))</f>
        <v>1984_85</v>
      </c>
      <c r="C56" s="41" t="s">
        <v>28</v>
      </c>
      <c r="D56" s="28">
        <v>0.964</v>
      </c>
      <c r="E56" s="28">
        <v>0.855</v>
      </c>
      <c r="F56" s="28">
        <v>1.387</v>
      </c>
    </row>
    <row r="57" spans="1:6" ht="16.5" thickBot="1" thickTop="1">
      <c r="A57" s="4">
        <v>5</v>
      </c>
      <c r="B57" s="42">
        <f>INDEX('[1]period'!$D$3:$D$608,MATCH(C57,'[1]period'!$B$3:$B$608,0))</f>
        <v>1990</v>
      </c>
      <c r="C57" s="41">
        <v>1990</v>
      </c>
      <c r="D57" s="28">
        <v>0.895</v>
      </c>
      <c r="E57" s="28">
        <v>0.803</v>
      </c>
      <c r="F57" s="28">
        <v>1.227</v>
      </c>
    </row>
    <row r="58" spans="1:6" ht="16.5" thickBot="1" thickTop="1">
      <c r="A58" s="4">
        <v>5</v>
      </c>
      <c r="B58" s="42">
        <f>INDEX('[1]period'!$D$3:$D$608,MATCH(C58,'[1]period'!$B$3:$B$608,0))</f>
        <v>1991</v>
      </c>
      <c r="C58" s="41">
        <v>1991</v>
      </c>
      <c r="D58" s="28">
        <v>0.816</v>
      </c>
      <c r="E58" s="28">
        <v>0.723</v>
      </c>
      <c r="F58" s="28">
        <v>1.147</v>
      </c>
    </row>
    <row r="59" spans="1:6" ht="16.5" thickBot="1" thickTop="1">
      <c r="A59" s="4">
        <v>5</v>
      </c>
      <c r="B59" s="42">
        <f>INDEX('[1]period'!$D$3:$D$608,MATCH(C59,'[1]period'!$B$3:$B$608,0))</f>
        <v>1992</v>
      </c>
      <c r="C59" s="41">
        <v>1992</v>
      </c>
      <c r="D59" s="28">
        <v>0.729</v>
      </c>
      <c r="E59" s="28">
        <v>0.637</v>
      </c>
      <c r="F59" s="28">
        <v>1.04</v>
      </c>
    </row>
    <row r="60" spans="1:6" ht="16.5" thickBot="1" thickTop="1">
      <c r="A60" s="4">
        <v>5</v>
      </c>
      <c r="B60" s="42">
        <f>INDEX('[1]period'!$D$3:$D$608,MATCH(C60,'[1]period'!$B$3:$B$608,0))</f>
        <v>1993</v>
      </c>
      <c r="C60" s="41">
        <v>1993</v>
      </c>
      <c r="D60" s="28">
        <v>0.643</v>
      </c>
      <c r="E60" s="28">
        <v>0.564</v>
      </c>
      <c r="F60" s="28">
        <v>0.911</v>
      </c>
    </row>
    <row r="61" spans="1:6" ht="16.5" thickBot="1" thickTop="1">
      <c r="A61" s="4">
        <v>5</v>
      </c>
      <c r="B61" s="42">
        <f>INDEX('[1]period'!$D$3:$D$608,MATCH(C61,'[1]period'!$B$3:$B$608,0))</f>
        <v>1994</v>
      </c>
      <c r="C61" s="41">
        <v>1994</v>
      </c>
      <c r="D61" s="28">
        <v>0.654</v>
      </c>
      <c r="E61" s="28">
        <v>0.582</v>
      </c>
      <c r="F61" s="28">
        <v>0.897</v>
      </c>
    </row>
    <row r="62" spans="1:6" ht="16.5" thickBot="1" thickTop="1">
      <c r="A62" s="4">
        <v>5</v>
      </c>
      <c r="B62" s="42">
        <f>INDEX('[1]period'!$D$3:$D$608,MATCH(C62,'[1]period'!$B$3:$B$608,0))</f>
        <v>1995</v>
      </c>
      <c r="C62" s="41">
        <v>1995</v>
      </c>
      <c r="D62" s="28">
        <v>0.629</v>
      </c>
      <c r="E62" s="28">
        <v>0.563</v>
      </c>
      <c r="F62" s="28">
        <v>0.848</v>
      </c>
    </row>
    <row r="63" spans="1:6" ht="16.5" thickBot="1" thickTop="1">
      <c r="A63" s="4">
        <v>5</v>
      </c>
      <c r="B63" s="42">
        <f>INDEX('[1]period'!$D$3:$D$608,MATCH(C63,'[1]period'!$B$3:$B$608,0))</f>
        <v>1996</v>
      </c>
      <c r="C63" s="41">
        <v>1996</v>
      </c>
      <c r="D63" s="28">
        <v>0.597</v>
      </c>
      <c r="E63" s="28">
        <v>0.536</v>
      </c>
      <c r="F63" s="28">
        <v>0.799</v>
      </c>
    </row>
    <row r="64" spans="1:6" ht="16.5" thickBot="1" thickTop="1">
      <c r="A64" s="4">
        <v>5</v>
      </c>
      <c r="B64" s="42">
        <f>INDEX('[1]period'!$D$3:$D$608,MATCH(C64,'[1]period'!$B$3:$B$608,0))</f>
        <v>1997</v>
      </c>
      <c r="C64" s="41">
        <v>1997</v>
      </c>
      <c r="D64" s="28">
        <v>0.573</v>
      </c>
      <c r="E64" s="28">
        <v>0.516</v>
      </c>
      <c r="F64" s="28">
        <v>0.763</v>
      </c>
    </row>
    <row r="65" spans="1:6" ht="16.5" thickBot="1" thickTop="1">
      <c r="A65" s="4">
        <v>5</v>
      </c>
      <c r="B65" s="42">
        <f>INDEX('[1]period'!$D$3:$D$608,MATCH(C65,'[1]period'!$B$3:$B$608,0))</f>
        <v>1998</v>
      </c>
      <c r="C65" s="41">
        <v>1998</v>
      </c>
      <c r="D65" s="28">
        <v>0.579</v>
      </c>
      <c r="E65" s="28">
        <v>0.523</v>
      </c>
      <c r="F65" s="28">
        <v>0.768</v>
      </c>
    </row>
    <row r="66" spans="1:6" ht="16.5" thickBot="1" thickTop="1">
      <c r="A66" s="4">
        <v>5</v>
      </c>
      <c r="B66" s="42">
        <f>INDEX('[1]period'!$D$3:$D$608,MATCH(C66,'[1]period'!$B$3:$B$608,0))</f>
        <v>1999</v>
      </c>
      <c r="C66" s="41">
        <v>1999</v>
      </c>
      <c r="D66" s="28">
        <v>0.542</v>
      </c>
      <c r="E66" s="28">
        <v>0.49</v>
      </c>
      <c r="F66" s="28">
        <v>0.718</v>
      </c>
    </row>
    <row r="67" spans="1:6" ht="16.5" thickBot="1" thickTop="1">
      <c r="A67" s="4">
        <v>5</v>
      </c>
      <c r="B67" s="42">
        <f>INDEX('[1]period'!$D$3:$D$608,MATCH(C67,'[1]period'!$B$3:$B$608,0))</f>
        <v>2000</v>
      </c>
      <c r="C67" s="41">
        <v>2000</v>
      </c>
      <c r="D67" s="28">
        <v>0.561</v>
      </c>
      <c r="E67" s="28">
        <v>0.512</v>
      </c>
      <c r="F67" s="28">
        <v>0.727</v>
      </c>
    </row>
    <row r="68" spans="1:6" ht="16.5" thickBot="1" thickTop="1">
      <c r="A68" s="4">
        <v>5</v>
      </c>
      <c r="B68" s="42">
        <f>INDEX('[1]period'!$D$3:$D$608,MATCH(C68,'[1]period'!$B$3:$B$608,0))</f>
        <v>2001</v>
      </c>
      <c r="C68" s="41">
        <v>2001</v>
      </c>
      <c r="D68" s="28">
        <v>0.575</v>
      </c>
      <c r="E68" s="28">
        <v>0.53</v>
      </c>
      <c r="F68" s="28">
        <v>0.732</v>
      </c>
    </row>
    <row r="69" spans="1:6" ht="16.5" thickBot="1" thickTop="1">
      <c r="A69" s="4">
        <v>5</v>
      </c>
      <c r="B69" s="42">
        <f>INDEX('[1]period'!$D$3:$D$608,MATCH(C69,'[1]period'!$B$3:$B$608,0))</f>
        <v>2002</v>
      </c>
      <c r="C69" s="41">
        <v>2002</v>
      </c>
      <c r="D69" s="28">
        <v>0.606</v>
      </c>
      <c r="E69" s="28">
        <v>0.561</v>
      </c>
      <c r="F69" s="28">
        <v>0.767</v>
      </c>
    </row>
    <row r="70" spans="1:6" ht="16.5" thickBot="1" thickTop="1">
      <c r="A70" s="4">
        <v>5</v>
      </c>
      <c r="B70" s="42">
        <f>INDEX('[1]period'!$D$3:$D$608,MATCH(C70,'[1]period'!$B$3:$B$608,0))</f>
        <v>2003</v>
      </c>
      <c r="C70" s="41">
        <v>2003</v>
      </c>
      <c r="D70" s="28">
        <v>0.621999979019165</v>
      </c>
      <c r="E70" s="28">
        <v>0.578000009059906</v>
      </c>
      <c r="F70" s="28">
        <v>0.781000018119812</v>
      </c>
    </row>
    <row r="71" spans="1:6" ht="16.5" thickBot="1" thickTop="1">
      <c r="A71" s="4">
        <v>5</v>
      </c>
      <c r="B71" s="42">
        <f>INDEX('[1]period'!$D$3:$D$608,MATCH(C71,'[1]period'!$B$3:$B$608,0))</f>
        <v>2004</v>
      </c>
      <c r="C71" s="41">
        <v>2004</v>
      </c>
      <c r="D71" s="28">
        <v>0.6349999904632568</v>
      </c>
      <c r="E71" s="28">
        <v>0.5920000076293945</v>
      </c>
      <c r="F71" s="28">
        <v>0.7799999713897705</v>
      </c>
    </row>
    <row r="72" spans="1:6" ht="16.5" thickBot="1" thickTop="1">
      <c r="A72" s="4">
        <v>5</v>
      </c>
      <c r="B72" s="42">
        <f>INDEX('[1]period'!$D$3:$D$608,MATCH(C72,'[1]period'!$B$3:$B$608,0))</f>
        <v>2005</v>
      </c>
      <c r="C72" s="41">
        <v>2005</v>
      </c>
      <c r="D72" s="28">
        <v>0.6110000014305115</v>
      </c>
      <c r="E72" s="28">
        <v>0.5709999799728394</v>
      </c>
      <c r="F72" s="28">
        <v>0.7429999709129333</v>
      </c>
    </row>
    <row r="73" spans="1:6" ht="16.5" thickBot="1" thickTop="1">
      <c r="A73" s="4">
        <v>5</v>
      </c>
      <c r="B73" s="42">
        <f>INDEX('[1]period'!$D$3:$D$608,MATCH(C73,'[1]period'!$B$3:$B$608,0))</f>
        <v>2006</v>
      </c>
      <c r="C73" s="41">
        <v>2006</v>
      </c>
      <c r="D73" s="28">
        <v>0.6179999709129333</v>
      </c>
      <c r="E73" s="28">
        <v>0.5730000138282776</v>
      </c>
      <c r="F73" s="28">
        <v>0.7570000290870667</v>
      </c>
    </row>
    <row r="74" spans="1:6" ht="16.5" thickBot="1" thickTop="1">
      <c r="A74" s="4">
        <v>5</v>
      </c>
      <c r="B74" s="42">
        <f>INDEX('[1]period'!$D$3:$D$608,MATCH(C74,'[1]period'!$B$3:$B$608,0))</f>
        <v>2007</v>
      </c>
      <c r="C74" s="41">
        <v>2007</v>
      </c>
      <c r="D74" s="28">
        <v>0.6700000166893005</v>
      </c>
      <c r="E74" s="28">
        <v>0.6129999756813049</v>
      </c>
      <c r="F74" s="28">
        <v>0.8479999899864197</v>
      </c>
    </row>
    <row r="75" spans="1:6" ht="16.5" thickBot="1" thickTop="1">
      <c r="A75" s="4">
        <v>5</v>
      </c>
      <c r="B75" s="42">
        <f>INDEX('[1]period'!$D$3:$D$608,MATCH(C75,'[1]period'!$B$3:$B$608,0))</f>
        <v>2008</v>
      </c>
      <c r="C75" s="41">
        <v>2008</v>
      </c>
      <c r="D75" s="28">
        <v>0.713</v>
      </c>
      <c r="E75" s="28">
        <v>0.652</v>
      </c>
      <c r="F75" s="28">
        <v>0.905</v>
      </c>
    </row>
    <row r="76" spans="1:6" ht="16.5" thickBot="1" thickTop="1">
      <c r="A76" s="4">
        <v>5</v>
      </c>
      <c r="B76" s="42">
        <f>INDEX('[1]period'!$D$3:$D$608,MATCH(C76,'[1]period'!$B$3:$B$608,0))</f>
        <v>2009</v>
      </c>
      <c r="C76" s="41">
        <v>2009</v>
      </c>
      <c r="D76" s="28">
        <v>0.732</v>
      </c>
      <c r="E76" s="28">
        <v>0.673</v>
      </c>
      <c r="F76" s="28">
        <v>0.917</v>
      </c>
    </row>
    <row r="77" spans="1:6" ht="16.5" thickBot="1" thickTop="1">
      <c r="A77" s="4">
        <v>5</v>
      </c>
      <c r="B77" s="42">
        <f>INDEX('[1]period'!$D$3:$D$608,MATCH(C77,'[1]period'!$B$3:$B$608,0))</f>
        <v>2010</v>
      </c>
      <c r="C77" s="41">
        <v>2010</v>
      </c>
      <c r="D77" s="28">
        <v>0.745</v>
      </c>
      <c r="E77" s="28">
        <v>0.684</v>
      </c>
      <c r="F77" s="28">
        <v>0.939</v>
      </c>
    </row>
    <row r="78" spans="1:6" ht="16.5" thickBot="1" thickTop="1">
      <c r="A78" s="4">
        <v>5</v>
      </c>
      <c r="B78" s="42">
        <f>INDEX('[1]period'!$D$3:$D$608,MATCH(C78,'[1]period'!$B$3:$B$608,0))</f>
        <v>2011</v>
      </c>
      <c r="C78" s="41">
        <v>2011</v>
      </c>
      <c r="D78" s="28">
        <v>0.752</v>
      </c>
      <c r="E78" s="28">
        <v>0.686</v>
      </c>
      <c r="F78" s="28">
        <v>0.975</v>
      </c>
    </row>
    <row r="79" spans="1:6" ht="16.5" thickBot="1" thickTop="1">
      <c r="A79" s="4">
        <v>5</v>
      </c>
      <c r="B79" s="42">
        <f>INDEX('[1]period'!$D$3:$D$608,MATCH(C79,'[1]period'!$B$3:$B$608,0))</f>
        <v>2012</v>
      </c>
      <c r="C79" s="41">
        <v>2012</v>
      </c>
      <c r="D79" s="28">
        <v>0.803</v>
      </c>
      <c r="E79" s="28">
        <v>0.732</v>
      </c>
      <c r="F79" s="28">
        <v>1.051</v>
      </c>
    </row>
    <row r="80" spans="4:6" ht="14.25" thickTop="1">
      <c r="D80" s="1"/>
      <c r="E80" s="1"/>
      <c r="F80" s="1"/>
    </row>
    <row r="81" spans="4:6" ht="13.5">
      <c r="D81" s="1"/>
      <c r="E81" s="1"/>
      <c r="F81" s="1"/>
    </row>
    <row r="82" spans="4:6" ht="13.5">
      <c r="D82" s="1"/>
      <c r="E82" s="1"/>
      <c r="F82" s="1"/>
    </row>
    <row r="83" spans="4:6" ht="13.5">
      <c r="D83" s="1"/>
      <c r="E83" s="1"/>
      <c r="F83" s="1"/>
    </row>
    <row r="84" spans="4:6" ht="13.5">
      <c r="D84" s="1"/>
      <c r="E84" s="1"/>
      <c r="F84" s="1"/>
    </row>
    <row r="85" spans="4:6" ht="13.5">
      <c r="D85" s="1"/>
      <c r="E85" s="1"/>
      <c r="F85" s="1"/>
    </row>
    <row r="86" spans="4:6" ht="13.5">
      <c r="D86" s="1"/>
      <c r="E86" s="1"/>
      <c r="F86" s="1"/>
    </row>
    <row r="87" spans="4:6" ht="13.5">
      <c r="D87" s="1"/>
      <c r="E87" s="1"/>
      <c r="F87" s="1"/>
    </row>
    <row r="88" spans="4:6" ht="13.5">
      <c r="D88" s="1"/>
      <c r="E88" s="1"/>
      <c r="F88" s="1"/>
    </row>
    <row r="89" spans="4:6" ht="13.5">
      <c r="D89" s="1"/>
      <c r="E89" s="1"/>
      <c r="F89" s="1"/>
    </row>
    <row r="90" spans="4:6" ht="13.5">
      <c r="D90" s="1"/>
      <c r="E90" s="1"/>
      <c r="F90" s="1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</sheetData>
  <sheetProtection/>
  <mergeCells count="2">
    <mergeCell ref="B1:M1"/>
    <mergeCell ref="D34:AP34"/>
  </mergeCells>
  <hyperlinks>
    <hyperlink ref="D22" r:id="rId1" display="http://www.gks.ru/bgd/regl/B13_16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2015-01-30T10:28:29Z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