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" yWindow="0" windowWidth="16608" windowHeight="7896" activeTab="0"/>
  </bookViews>
  <sheets>
    <sheet name="Лист2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<sst xmlns="http://schemas.openxmlformats.org/spreadsheetml/2006/main" count="215" uniqueCount="151">
  <si>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</si>
  <si>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</si>
  <si>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</si>
  <si>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</si>
  <si>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</si>
  <si>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</si>
  <si>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</si>
  <si>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</si>
  <si>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</si>
  <si>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</si>
  <si>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</si>
  <si>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</si>
  <si>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</si>
  <si>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</si>
  <si>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</si>
  <si>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</si>
  <si>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</si>
  <si>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</si>
  <si>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</si>
  <si>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</si>
  <si>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</si>
  <si>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</si>
  <si>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</si>
  <si>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</si>
  <si>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</si>
  <si>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</si>
  <si>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</si>
  <si>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</si>
  <si>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</si>
  <si>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поселения</t>
  </si>
  <si>
    <t>год</t>
  </si>
  <si>
    <t>название категории 2</t>
  </si>
  <si>
    <t>№ категории 2 п/п</t>
  </si>
  <si>
    <t>код категории 2</t>
  </si>
  <si>
    <t>Число столбцов в категории 2</t>
  </si>
  <si>
    <t>на 1000 родившихся живыми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</si>
  <si>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</si>
  <si>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</si>
  <si>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</si>
  <si>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</si>
  <si>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</si>
  <si>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Возрастные коэффициенты рождаемости</t>
  </si>
  <si>
    <t>Регионы РФ</t>
  </si>
  <si>
    <t>возраст</t>
  </si>
  <si>
    <t>Ситникова А. С.</t>
  </si>
  <si>
    <t>15-19</t>
  </si>
  <si>
    <t>20-24</t>
  </si>
  <si>
    <t>25-29</t>
  </si>
  <si>
    <t>30-34</t>
  </si>
  <si>
    <t>35-39</t>
  </si>
  <si>
    <t>40-44</t>
  </si>
  <si>
    <t>45-49</t>
  </si>
  <si>
    <t>15-49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</si>
  <si>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</si>
  <si>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</si>
  <si>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</si>
  <si>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</si>
  <si>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</si>
  <si>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</si>
  <si>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</si>
  <si>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</si>
  <si>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</si>
  <si>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</si>
  <si>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</si>
  <si>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</si>
  <si>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</si>
  <si>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</si>
  <si>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</si>
  <si>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</si>
  <si>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</si>
  <si>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</si>
  <si>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</si>
  <si>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</si>
  <si>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</si>
  <si>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</si>
  <si>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</si>
  <si>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</si>
  <si>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</si>
  <si>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</si>
  <si>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</si>
  <si>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</si>
  <si>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</si>
  <si>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</si>
  <si>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</si>
  <si>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</si>
  <si>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</si>
  <si>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</si>
  <si>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</si>
  <si>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</si>
  <si>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</si>
  <si>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</si>
  <si>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</si>
  <si>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</si>
  <si>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</si>
  <si>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</si>
  <si>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</si>
  <si>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</si>
  <si>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</si>
  <si>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</si>
  <si>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</si>
  <si>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</si>
  <si>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</si>
  <si>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</si>
  <si>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</si>
  <si>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</si>
  <si>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</si>
  <si>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</si>
  <si>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</si>
  <si>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</si>
  <si>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</si>
  <si>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</si>
  <si>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</si>
  <si>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</si>
  <si>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</si>
  <si>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</si>
  <si>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</si>
  <si>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</si>
  <si>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</si>
  <si>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</si>
  <si>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</si>
  <si>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</si>
  <si>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</si>
  <si>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</si>
  <si>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</si>
  <si>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</si>
  <si>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</si>
  <si>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</si>
  <si>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</si>
  <si>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</si>
  <si>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</si>
  <si>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</si>
  <si>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</si>
  <si>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</si>
  <si>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</si>
  <si>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</si>
  <si>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</si>
  <si>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</si>
  <si>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</si>
  <si>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</si>
  <si>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</si>
  <si>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</si>
  <si>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</si>
  <si>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</si>
  <si>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</si>
  <si>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</si>
  <si>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-</t>
  </si>
  <si>
    <t>http://www.gks.ru/bgd/regl/B13_16/Main.htm</t>
  </si>
  <si>
    <t>Массив получен путем копирования Табл. 4.7 из Демографического ежегодника России 2013</t>
  </si>
  <si>
    <t>Возрастные коэффициенты рождаемости, сельское население, регионы РФ, 2011-2012 гг.</t>
  </si>
  <si>
    <t>сельское население</t>
  </si>
  <si>
    <t>sit_006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</si>
</sst>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00"/>
    <numFmt numFmtId="17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7"/>
      <name val="Arial"/>
      <family val="2"/>
    </font>
    <font>
      <sz val="10"/>
      <name val="Times New Roman"/>
      <family val="1"/>
    </font>
    <font>
      <b/>
      <sz val="14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7"/>
      <color theme="1"/>
      <name val="Arial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19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4" fillId="36" borderId="0" xfId="0" applyFont="1" applyFill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" vertical="center"/>
    </xf>
    <xf numFmtId="0" fontId="19" fillId="38" borderId="22" xfId="53" applyFont="1" applyFill="1" applyBorder="1" applyAlignment="1">
      <alignment horizontal="center" vertical="center" wrapText="1"/>
      <protection/>
    </xf>
    <xf numFmtId="0" fontId="19" fillId="39" borderId="21" xfId="0" applyFont="1" applyFill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top" wrapText="1"/>
    </xf>
    <xf numFmtId="0" fontId="63" fillId="0" borderId="23" xfId="0" applyFont="1" applyBorder="1" applyAlignment="1">
      <alignment horizontal="right" vertical="top" wrapText="1"/>
    </xf>
    <xf numFmtId="0" fontId="63" fillId="0" borderId="23" xfId="0" applyFont="1" applyBorder="1" applyAlignment="1">
      <alignment horizontal="right" wrapText="1"/>
    </xf>
    <xf numFmtId="0" fontId="63" fillId="0" borderId="24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right" vertical="top" wrapText="1"/>
    </xf>
    <xf numFmtId="0" fontId="16" fillId="35" borderId="25" xfId="0" applyFont="1" applyFill="1" applyBorder="1" applyAlignment="1">
      <alignment horizontal="center" vertical="center"/>
    </xf>
    <xf numFmtId="0" fontId="64" fillId="39" borderId="26" xfId="0" applyFont="1" applyFill="1" applyBorder="1" applyAlignment="1">
      <alignment horizontal="left" vertical="center" indent="2"/>
    </xf>
    <xf numFmtId="0" fontId="21" fillId="39" borderId="26" xfId="53" applyFont="1" applyFill="1" applyBorder="1" applyAlignment="1">
      <alignment horizontal="left" vertical="center"/>
      <protection/>
    </xf>
    <xf numFmtId="0" fontId="19" fillId="38" borderId="27" xfId="53" applyFont="1" applyFill="1" applyBorder="1" applyAlignment="1">
      <alignment horizontal="center" vertical="center" wrapText="1"/>
      <protection/>
    </xf>
    <xf numFmtId="0" fontId="20" fillId="38" borderId="28" xfId="0" applyFont="1" applyFill="1" applyBorder="1" applyAlignment="1">
      <alignment horizontal="center" vertical="center" wrapText="1"/>
    </xf>
    <xf numFmtId="0" fontId="20" fillId="38" borderId="29" xfId="0" applyFont="1" applyFill="1" applyBorder="1" applyAlignment="1">
      <alignment horizontal="center" vertical="center" wrapText="1"/>
    </xf>
    <xf numFmtId="174" fontId="20" fillId="38" borderId="21" xfId="0" applyNumberFormat="1" applyFont="1" applyFill="1" applyBorder="1" applyAlignment="1">
      <alignment horizontal="right" wrapText="1" indent="1"/>
    </xf>
    <xf numFmtId="0" fontId="17" fillId="35" borderId="30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32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10" fillId="34" borderId="32" xfId="0" applyFont="1" applyFill="1" applyBorder="1" applyAlignment="1">
      <alignment horizontal="left" vertical="center"/>
    </xf>
    <xf numFmtId="0" fontId="10" fillId="34" borderId="3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qwerty\Downloads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sex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</row>
        <row r="5">
          <cell r="B5" t="str">
            <v>Общий коэффициент смертности</v>
          </cell>
        </row>
        <row r="6">
          <cell r="B6" t="str">
            <v>Коэффициент естественного прироста</v>
          </cell>
        </row>
        <row r="7">
          <cell r="B7" t="str">
            <v>Общий коэффициент рождаемости</v>
          </cell>
        </row>
        <row r="8">
          <cell r="B8" t="str">
            <v>Коэффициент суммарной рождаемости</v>
          </cell>
        </row>
        <row r="9">
          <cell r="B9" t="str">
            <v>Коэффициент младенческой смертности</v>
          </cell>
        </row>
        <row r="10">
          <cell r="B10" t="str">
            <v>Нетто-коэффициент воспроизводства</v>
          </cell>
        </row>
        <row r="11">
          <cell r="B11" t="str">
            <v>Общий коэффициент разводимости</v>
          </cell>
        </row>
        <row r="12">
          <cell r="B12" t="str">
            <v>Общий прирост населения</v>
          </cell>
        </row>
        <row r="13">
          <cell r="B13" t="str">
            <v>Возрастные коэффициенты рождаемости</v>
          </cell>
        </row>
        <row r="14">
          <cell r="B14" t="str">
            <v>Число умерших</v>
          </cell>
        </row>
        <row r="15">
          <cell r="B15" t="str">
            <v>Ожидаемая продолжительность жизни при рождении</v>
          </cell>
        </row>
        <row r="16">
          <cell r="B16" t="str">
            <v>Стандартизированный коэффициент смертности по причинам смерти</v>
          </cell>
        </row>
        <row r="17">
          <cell r="B17" t="str">
            <v>Коэффициенты смертности по причинам смерти</v>
          </cell>
        </row>
        <row r="18">
          <cell r="B18" t="str">
            <v>Численность населения на начало года</v>
          </cell>
        </row>
        <row r="19">
          <cell r="B19" t="str">
            <v>Число родившихся</v>
          </cell>
        </row>
        <row r="20">
          <cell r="B20" t="str">
            <v>Естественный прирост</v>
          </cell>
        </row>
        <row r="21">
          <cell r="B21" t="str">
            <v>Общий коэффициент брачности</v>
          </cell>
        </row>
        <row r="22">
          <cell r="B22" t="str">
            <v>Число родившихся живыми</v>
          </cell>
        </row>
        <row r="23">
          <cell r="B23" t="str">
            <v>Среднегодовая численность населения</v>
          </cell>
        </row>
        <row r="24">
          <cell r="B24" t="str">
            <v>Младенческая смертность</v>
          </cell>
        </row>
        <row r="25">
          <cell r="B25" t="str">
            <v>Число браков</v>
          </cell>
        </row>
        <row r="26">
          <cell r="B26" t="str">
            <v>Число разводов</v>
          </cell>
        </row>
        <row r="27">
          <cell r="B27" t="str">
            <v>Коэффициент абортов</v>
          </cell>
        </row>
        <row r="28">
          <cell r="B28" t="str">
            <v>Коэффициент младенческой смертности по причинам смерти</v>
          </cell>
        </row>
        <row r="29">
          <cell r="B29" t="str">
            <v>Коэффициент мертворождаемости</v>
          </cell>
        </row>
        <row r="30">
          <cell r="B30" t="str">
            <v>Коэффициент неонатальной смертности</v>
          </cell>
        </row>
        <row r="31">
          <cell r="B31" t="str">
            <v>Коэффициент перинатальной смертности</v>
          </cell>
        </row>
        <row r="32">
          <cell r="B32" t="str">
            <v>Внебрачная рождаемость</v>
          </cell>
        </row>
        <row r="33">
          <cell r="B33" t="str">
            <v>Средний возраст женщин при вступления в первый брак</v>
          </cell>
        </row>
        <row r="34">
          <cell r="B34" t="str">
            <v>Итоговая рождаемость</v>
          </cell>
        </row>
        <row r="35">
          <cell r="B35" t="str">
            <v>Средний возраст матери при рождении ребенка</v>
          </cell>
        </row>
        <row r="36">
          <cell r="B36" t="str">
            <v>Демографическая нагрузка</v>
          </cell>
        </row>
        <row r="37">
          <cell r="B37" t="str">
            <v>Общий коэффициент прироста населения</v>
          </cell>
        </row>
        <row r="38">
          <cell r="B38" t="str">
            <v>Национальный состав мигрантов</v>
          </cell>
        </row>
        <row r="39">
          <cell r="B39" t="str">
            <v>Гражданство международных мигрантов</v>
          </cell>
        </row>
        <row r="40">
          <cell r="B40" t="str">
            <v>Миграционный прирост населения</v>
          </cell>
        </row>
        <row r="41">
          <cell r="B41" t="str">
            <v>Коэффициент миграционного прироста</v>
          </cell>
        </row>
        <row r="42">
          <cell r="B42" t="str">
            <v>Число внебрачных рождений</v>
          </cell>
        </row>
        <row r="43">
          <cell r="B43" t="str">
            <v>Прогноз численности населения</v>
          </cell>
        </row>
        <row r="44">
          <cell r="B44" t="str">
            <v>Число мертворождений</v>
          </cell>
        </row>
        <row r="45">
          <cell r="B45" t="str">
            <v>Коэффициент ранней неонатальной смертности</v>
          </cell>
        </row>
        <row r="46">
          <cell r="B46" t="str">
            <v>Средний возраст населения</v>
          </cell>
        </row>
        <row r="47">
          <cell r="B47" t="str">
            <v>Число легальных абортов</v>
          </cell>
        </row>
        <row r="48">
          <cell r="B48" t="str">
            <v>Доля первых браков</v>
          </cell>
        </row>
        <row r="49">
          <cell r="B49" t="str">
            <v>Плотность населения</v>
          </cell>
        </row>
        <row r="50">
          <cell r="B50" t="str">
            <v>Численность иностранцев</v>
          </cell>
        </row>
        <row r="51">
          <cell r="B51" t="str">
            <v>Численность граждан, родившихся за границей</v>
          </cell>
        </row>
        <row r="52">
          <cell r="B52" t="str">
            <v>Число абортов на 100 рождений</v>
          </cell>
        </row>
        <row r="53">
          <cell r="B53" t="str">
            <v>Вступившие в брак по возрасту невесты</v>
          </cell>
        </row>
        <row r="54">
          <cell r="B54" t="str">
            <v>Вступившие в брак по возрасту жениха</v>
          </cell>
        </row>
        <row r="55">
          <cell r="B55" t="str">
            <v>Число умерших по причинам смерти</v>
          </cell>
        </row>
        <row r="56">
          <cell r="B56" t="str">
            <v>Медианный возраст населения</v>
          </cell>
        </row>
        <row r="57">
          <cell r="B57" t="str">
            <v>Ожидаемая продолжительность жизни</v>
          </cell>
        </row>
        <row r="58">
          <cell r="B58" t="str">
            <v>Доля населения по возрастным группам</v>
          </cell>
        </row>
        <row r="59">
          <cell r="B59" t="str">
            <v>Численность мигрантов</v>
          </cell>
        </row>
        <row r="60">
          <cell r="B60" t="str">
            <v>Численность международных мигрантов</v>
          </cell>
        </row>
        <row r="61">
          <cell r="B61" t="str">
            <v>Численность иммигрантов</v>
          </cell>
        </row>
        <row r="62">
          <cell r="B62" t="str">
            <v>Брачный состав населения</v>
          </cell>
        </row>
        <row r="63">
          <cell r="B63" t="str">
            <v>Доля городского населения</v>
          </cell>
        </row>
        <row r="64">
          <cell r="B64" t="str">
            <v>Темп роста населения</v>
          </cell>
        </row>
        <row r="65">
          <cell r="B65" t="str">
            <v>Перинатальная смертность</v>
          </cell>
        </row>
        <row r="66">
          <cell r="B66" t="str">
            <v>Численность эмигрантов</v>
          </cell>
        </row>
        <row r="67">
          <cell r="B67" t="str">
            <v>Коэффициент детской смертности</v>
          </cell>
        </row>
        <row r="68">
          <cell r="B68" t="str">
            <v>Возрастно-половой состав мигрантов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D67" t="str">
            <v>ChMoR</v>
          </cell>
        </row>
        <row r="68">
          <cell r="D68" t="str">
            <v>ASMig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  <row r="6">
          <cell r="B6" t="str">
            <v>не известно</v>
          </cell>
          <cell r="D6" t="str">
            <v>Unkn</v>
          </cell>
        </row>
        <row r="7">
          <cell r="B7" t="str">
            <v>Москва и Санкт-Петербург</v>
          </cell>
          <cell r="D7" t="str">
            <v>Moscow_S_P</v>
          </cell>
        </row>
        <row r="8">
          <cell r="B8" t="str">
            <v>Другие города-миллионники</v>
          </cell>
          <cell r="D8" t="str">
            <v>Other_1mln</v>
          </cell>
        </row>
        <row r="9">
          <cell r="B9" t="str">
            <v>Региональные столицы</v>
          </cell>
          <cell r="D9" t="str">
            <v>Reg_cap</v>
          </cell>
        </row>
        <row r="10">
          <cell r="B10" t="str">
            <v>Стотысячники-нестолицы</v>
          </cell>
          <cell r="D10" t="str">
            <v>100th_NC</v>
          </cell>
        </row>
        <row r="11">
          <cell r="B11" t="str">
            <v>Малые и средние города, пгт</v>
          </cell>
          <cell r="D11" t="str">
            <v>Small_cit</v>
          </cell>
        </row>
        <row r="12">
          <cell r="B12" t="str">
            <v>Сельская местность</v>
          </cell>
          <cell r="D12" t="str">
            <v>RUR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   20-24</v>
          </cell>
          <cell r="D4" t="str">
            <v>20_24</v>
          </cell>
        </row>
        <row r="5">
          <cell r="B5" t="str">
            <v>   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20-24</v>
          </cell>
          <cell r="D18" t="str">
            <v>20_24</v>
          </cell>
        </row>
        <row r="19">
          <cell r="B19" t="str">
            <v>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всего</v>
          </cell>
          <cell r="D32" t="str">
            <v>TOT</v>
          </cell>
        </row>
        <row r="33">
          <cell r="B33" t="str">
            <v>до 18 лет</v>
          </cell>
          <cell r="D33" t="str">
            <v>_18</v>
          </cell>
        </row>
        <row r="34">
          <cell r="B34" t="str">
            <v>от 18 до 24 лет</v>
          </cell>
          <cell r="D34" t="str">
            <v>18_24</v>
          </cell>
        </row>
        <row r="35">
          <cell r="B35" t="str">
            <v>от 25 до 34 лет</v>
          </cell>
          <cell r="D35" t="str">
            <v>25_34</v>
          </cell>
        </row>
        <row r="36">
          <cell r="B36" t="str">
            <v>от 35 и старше</v>
          </cell>
          <cell r="D36" t="str">
            <v>35_</v>
          </cell>
        </row>
        <row r="37">
          <cell r="B37" t="str">
            <v>возраст не указан</v>
          </cell>
          <cell r="D37" t="str">
            <v>Undef</v>
          </cell>
        </row>
        <row r="38">
          <cell r="B38" t="str">
            <v>0-4 года</v>
          </cell>
          <cell r="D38" t="str">
            <v>0_4</v>
          </cell>
        </row>
        <row r="39">
          <cell r="B39" t="str">
            <v>5-9 лет</v>
          </cell>
          <cell r="D39" t="str">
            <v>5_9</v>
          </cell>
        </row>
        <row r="40">
          <cell r="B40" t="str">
            <v>10-14 лет</v>
          </cell>
          <cell r="D40" t="str">
            <v>10_14</v>
          </cell>
        </row>
        <row r="41">
          <cell r="B41" t="str">
            <v>15-19 лет</v>
          </cell>
          <cell r="D41" t="str">
            <v>15_19</v>
          </cell>
        </row>
        <row r="42">
          <cell r="B42" t="str">
            <v>20-24 года</v>
          </cell>
          <cell r="D42" t="str">
            <v>20_24</v>
          </cell>
        </row>
        <row r="43">
          <cell r="B43" t="str">
            <v>25-29 лет</v>
          </cell>
          <cell r="D43" t="str">
            <v>25_29</v>
          </cell>
        </row>
        <row r="44">
          <cell r="B44" t="str">
            <v>30-34 года</v>
          </cell>
          <cell r="D44" t="str">
            <v>30_34</v>
          </cell>
        </row>
        <row r="45">
          <cell r="B45" t="str">
            <v>35-39 лет</v>
          </cell>
          <cell r="D45" t="str">
            <v>35_39</v>
          </cell>
        </row>
        <row r="46">
          <cell r="B46" t="str">
            <v>40-44 года</v>
          </cell>
          <cell r="D46" t="str">
            <v>40_44</v>
          </cell>
        </row>
        <row r="47">
          <cell r="B47" t="str">
            <v>45-49 лет</v>
          </cell>
          <cell r="D47" t="str">
            <v>45_49</v>
          </cell>
        </row>
        <row r="48">
          <cell r="B48" t="str">
            <v>50-54 года</v>
          </cell>
          <cell r="D48" t="str">
            <v>50_54</v>
          </cell>
        </row>
        <row r="49">
          <cell r="B49" t="str">
            <v>55-59 лет</v>
          </cell>
          <cell r="D49" t="str">
            <v>55_59</v>
          </cell>
        </row>
        <row r="50">
          <cell r="B50" t="str">
            <v>60-64 года</v>
          </cell>
          <cell r="D50" t="str">
            <v>60_64</v>
          </cell>
        </row>
        <row r="51">
          <cell r="B51" t="str">
            <v>60 лет и старше</v>
          </cell>
          <cell r="D51" t="str">
            <v>60_</v>
          </cell>
        </row>
        <row r="52">
          <cell r="B52" t="str">
            <v>65-69 лет</v>
          </cell>
          <cell r="D52" t="str">
            <v>65_69</v>
          </cell>
        </row>
        <row r="53">
          <cell r="B53" t="str">
            <v>65 лет и старше</v>
          </cell>
          <cell r="D53" t="str">
            <v>65_</v>
          </cell>
        </row>
        <row r="54">
          <cell r="B54" t="str">
            <v>70-74 года</v>
          </cell>
          <cell r="D54" t="str">
            <v>70_74</v>
          </cell>
        </row>
        <row r="55">
          <cell r="B55" t="str">
            <v>75-79 лет</v>
          </cell>
          <cell r="D55" t="str">
            <v>75_79</v>
          </cell>
        </row>
        <row r="56">
          <cell r="B56" t="str">
            <v>80-84 года</v>
          </cell>
          <cell r="D56" t="str">
            <v>80_84</v>
          </cell>
        </row>
        <row r="57">
          <cell r="B57" t="str">
            <v>80 лет и старше</v>
          </cell>
          <cell r="D57" t="str">
            <v>80_</v>
          </cell>
        </row>
        <row r="58">
          <cell r="B58" t="str">
            <v>85 лет и старше</v>
          </cell>
          <cell r="D58" t="str">
            <v>85_</v>
          </cell>
        </row>
        <row r="59">
          <cell r="B59" t="str">
            <v>0-4</v>
          </cell>
          <cell r="D59" t="str">
            <v>0_4</v>
          </cell>
        </row>
        <row r="60">
          <cell r="B60" t="str">
            <v>5-9</v>
          </cell>
          <cell r="D60" t="str">
            <v>5_9</v>
          </cell>
        </row>
        <row r="61">
          <cell r="B61" t="str">
            <v>10-14</v>
          </cell>
          <cell r="D61" t="str">
            <v>10_14</v>
          </cell>
        </row>
        <row r="62">
          <cell r="B62" t="str">
            <v>50-54</v>
          </cell>
          <cell r="D62" t="str">
            <v>50_54</v>
          </cell>
        </row>
        <row r="63">
          <cell r="B63" t="str">
            <v>55-59</v>
          </cell>
          <cell r="D63" t="str">
            <v>55_59</v>
          </cell>
        </row>
        <row r="64">
          <cell r="B64" t="str">
            <v>60-64</v>
          </cell>
          <cell r="D64" t="str">
            <v>60_64</v>
          </cell>
        </row>
        <row r="65">
          <cell r="B65" t="str">
            <v>65 и более</v>
          </cell>
          <cell r="D65" t="str">
            <v>65_</v>
          </cell>
        </row>
        <row r="66">
          <cell r="B66" t="str">
            <v>0-14</v>
          </cell>
          <cell r="D66" t="str">
            <v>0_14</v>
          </cell>
        </row>
        <row r="67">
          <cell r="B67" t="str">
            <v>15-64</v>
          </cell>
          <cell r="D67" t="str">
            <v>15_64</v>
          </cell>
        </row>
        <row r="68">
          <cell r="B68" t="str">
            <v>65-69</v>
          </cell>
          <cell r="D68" t="str">
            <v>65_69</v>
          </cell>
        </row>
        <row r="69">
          <cell r="B69" t="str">
            <v>70-74</v>
          </cell>
          <cell r="D69" t="str">
            <v>70_74</v>
          </cell>
        </row>
        <row r="70">
          <cell r="B70" t="str">
            <v>75-79</v>
          </cell>
          <cell r="D70" t="str">
            <v>75_79</v>
          </cell>
        </row>
        <row r="71">
          <cell r="B71" t="str">
            <v>80-84</v>
          </cell>
          <cell r="D71" t="str">
            <v>80_84</v>
          </cell>
        </row>
        <row r="72">
          <cell r="B72" t="str">
            <v>85+</v>
          </cell>
          <cell r="D72" t="str">
            <v>85_</v>
          </cell>
        </row>
        <row r="73">
          <cell r="B73" t="str">
            <v>85 лет и старше</v>
          </cell>
          <cell r="D73" t="str">
            <v>85_</v>
          </cell>
        </row>
        <row r="74">
          <cell r="B74">
            <v>-19</v>
          </cell>
          <cell r="D74" t="str">
            <v>_19</v>
          </cell>
        </row>
        <row r="75">
          <cell r="B75" t="str">
            <v>15-17</v>
          </cell>
          <cell r="D75" t="str">
            <v>15_17</v>
          </cell>
        </row>
        <row r="76">
          <cell r="B76" t="str">
            <v>18-19</v>
          </cell>
          <cell r="D76" t="str">
            <v>18_19</v>
          </cell>
        </row>
        <row r="77">
          <cell r="B77" t="str">
            <v>50-54</v>
          </cell>
          <cell r="D77" t="str">
            <v>50_54</v>
          </cell>
        </row>
        <row r="78">
          <cell r="B78" t="str">
            <v>Мужчины и женщины</v>
          </cell>
          <cell r="D78" t="str">
            <v>TOT</v>
          </cell>
        </row>
        <row r="79">
          <cell r="B79" t="str">
            <v>0-5</v>
          </cell>
          <cell r="D79" t="str">
            <v>0_5</v>
          </cell>
        </row>
        <row r="80">
          <cell r="B80" t="str">
            <v>14-17</v>
          </cell>
          <cell r="D80" t="str">
            <v>14_17</v>
          </cell>
        </row>
        <row r="81">
          <cell r="B81" t="str">
            <v>16-54</v>
          </cell>
          <cell r="D81" t="str">
            <v>16_54</v>
          </cell>
        </row>
        <row r="82">
          <cell r="B82" t="str">
            <v>16-59</v>
          </cell>
          <cell r="D82" t="str">
            <v>16_59</v>
          </cell>
        </row>
        <row r="83">
          <cell r="B83" t="str">
            <v>18-19</v>
          </cell>
          <cell r="D83" t="str">
            <v>18_19</v>
          </cell>
        </row>
        <row r="84">
          <cell r="B84" t="str">
            <v>20-24</v>
          </cell>
          <cell r="D84" t="str">
            <v>20_24</v>
          </cell>
        </row>
        <row r="85">
          <cell r="B85" t="str">
            <v>25-29</v>
          </cell>
          <cell r="D85" t="str">
            <v>25_29</v>
          </cell>
        </row>
        <row r="86">
          <cell r="B86" t="str">
            <v>30-39</v>
          </cell>
          <cell r="D86" t="str">
            <v>30_39</v>
          </cell>
        </row>
        <row r="87">
          <cell r="B87" t="str">
            <v>40-49</v>
          </cell>
          <cell r="D87" t="str">
            <v>40_49</v>
          </cell>
        </row>
        <row r="88">
          <cell r="B88" t="str">
            <v>50-54</v>
          </cell>
          <cell r="D88" t="str">
            <v>50_54</v>
          </cell>
        </row>
        <row r="89">
          <cell r="B89" t="str">
            <v>мужчины16-59, женщины16-54</v>
          </cell>
          <cell r="D89" t="str">
            <v>16_59_54</v>
          </cell>
        </row>
        <row r="90">
          <cell r="B90" t="str">
            <v>6-13</v>
          </cell>
          <cell r="D90" t="str">
            <v>6_13</v>
          </cell>
        </row>
        <row r="91">
          <cell r="B91" t="str">
            <v>65 иболее</v>
          </cell>
          <cell r="D91" t="str">
            <v>65_</v>
          </cell>
        </row>
        <row r="92">
          <cell r="B92" t="str">
            <v>0-15</v>
          </cell>
          <cell r="D92" t="str">
            <v>0_15</v>
          </cell>
        </row>
        <row r="93">
          <cell r="B93" t="str">
            <v>60 и более</v>
          </cell>
          <cell r="D93" t="str">
            <v>60_</v>
          </cell>
        </row>
        <row r="94">
          <cell r="B94" t="str">
            <v>Женщины</v>
          </cell>
          <cell r="D94" t="str">
            <v>TOT</v>
          </cell>
        </row>
        <row r="95">
          <cell r="B95" t="str">
            <v>Мужчины</v>
          </cell>
          <cell r="D95" t="str">
            <v>TOT</v>
          </cell>
        </row>
        <row r="96">
          <cell r="B96" t="str">
            <v>55 и более</v>
          </cell>
          <cell r="D96" t="str">
            <v>55_</v>
          </cell>
        </row>
        <row r="97">
          <cell r="B97">
            <v>-6</v>
          </cell>
          <cell r="D97" t="str">
            <v>_6</v>
          </cell>
        </row>
        <row r="98">
          <cell r="B98" t="str">
            <v>7-17</v>
          </cell>
          <cell r="D98" t="str">
            <v>7_17</v>
          </cell>
        </row>
        <row r="99">
          <cell r="B99" t="str">
            <v>18-24 </v>
          </cell>
          <cell r="D99" t="str">
            <v>18_24</v>
          </cell>
        </row>
        <row r="100">
          <cell r="B100" t="str">
            <v>25-44 </v>
          </cell>
          <cell r="D100" t="str">
            <v>25_44</v>
          </cell>
        </row>
        <row r="101">
          <cell r="B101" t="str">
            <v>45-64 </v>
          </cell>
          <cell r="D101" t="str">
            <v>45_64</v>
          </cell>
        </row>
        <row r="102">
          <cell r="B102" t="str">
            <v>65+ </v>
          </cell>
          <cell r="D102" t="str">
            <v>65_</v>
          </cell>
        </row>
        <row r="103">
          <cell r="B103" t="str">
            <v>0</v>
          </cell>
          <cell r="D103">
            <v>0</v>
          </cell>
        </row>
        <row r="104">
          <cell r="B104" t="str">
            <v>1-4</v>
          </cell>
          <cell r="D104" t="str">
            <v>1_4</v>
          </cell>
        </row>
        <row r="105">
          <cell r="B105" t="str">
            <v>85-89</v>
          </cell>
          <cell r="D105" t="str">
            <v>85_89</v>
          </cell>
        </row>
        <row r="106">
          <cell r="B106" t="str">
            <v>90-94</v>
          </cell>
          <cell r="D106" t="str">
            <v>90_94</v>
          </cell>
        </row>
        <row r="107">
          <cell r="B107" t="str">
            <v>95-99</v>
          </cell>
          <cell r="D107" t="str">
            <v>95_99</v>
          </cell>
        </row>
        <row r="108">
          <cell r="B108" t="str">
            <v>100-104</v>
          </cell>
          <cell r="D108" t="str">
            <v>100_104</v>
          </cell>
        </row>
        <row r="109">
          <cell r="B109" t="str">
            <v>105-109</v>
          </cell>
          <cell r="D109" t="str">
            <v>105_109</v>
          </cell>
        </row>
        <row r="110">
          <cell r="B110" t="str">
            <v>110+</v>
          </cell>
          <cell r="D110" t="str">
            <v>110_</v>
          </cell>
        </row>
        <row r="111">
          <cell r="B111" t="str">
            <v>95+</v>
          </cell>
          <cell r="D111" t="str">
            <v>95_</v>
          </cell>
        </row>
        <row r="112">
          <cell r="B112" t="str">
            <v>50+</v>
          </cell>
          <cell r="D112" t="str">
            <v>50_</v>
          </cell>
        </row>
        <row r="113">
          <cell r="B113" t="str">
            <v>0-19</v>
          </cell>
          <cell r="D113" t="str">
            <v>0_19</v>
          </cell>
        </row>
        <row r="114">
          <cell r="B114" t="str">
            <v>45+</v>
          </cell>
          <cell r="D114" t="str">
            <v>45_</v>
          </cell>
        </row>
        <row r="115">
          <cell r="B115" t="str">
            <v>12-14</v>
          </cell>
          <cell r="D115" t="str">
            <v>12_14</v>
          </cell>
        </row>
        <row r="116">
          <cell r="B116" t="str">
            <v>40+</v>
          </cell>
          <cell r="D116" t="str">
            <v>40_</v>
          </cell>
        </row>
        <row r="117">
          <cell r="B117" t="str">
            <v>45-54</v>
          </cell>
          <cell r="D117" t="str">
            <v>45_54</v>
          </cell>
        </row>
        <row r="118">
          <cell r="B118" t="str">
            <v>13-14</v>
          </cell>
          <cell r="D118" t="str">
            <v>13_14</v>
          </cell>
        </row>
        <row r="119">
          <cell r="B119" t="str">
            <v>1-4</v>
          </cell>
          <cell r="D119" t="str">
            <v>1_4</v>
          </cell>
        </row>
        <row r="120">
          <cell r="B120" t="str">
            <v>5-14</v>
          </cell>
          <cell r="D120" t="str">
            <v>5_14</v>
          </cell>
        </row>
        <row r="121">
          <cell r="B121" t="str">
            <v>15-24</v>
          </cell>
          <cell r="D121" t="str">
            <v>15_24</v>
          </cell>
        </row>
        <row r="122">
          <cell r="B122" t="str">
            <v>25-34</v>
          </cell>
          <cell r="D122" t="str">
            <v>25_34</v>
          </cell>
        </row>
        <row r="123">
          <cell r="B123" t="str">
            <v>35-44</v>
          </cell>
          <cell r="D123" t="str">
            <v>35_44</v>
          </cell>
        </row>
        <row r="124">
          <cell r="B124" t="str">
            <v>45-54</v>
          </cell>
          <cell r="D124" t="str">
            <v>45_54</v>
          </cell>
        </row>
        <row r="125">
          <cell r="B125" t="str">
            <v>55-64</v>
          </cell>
          <cell r="D125" t="str">
            <v>55_64</v>
          </cell>
        </row>
        <row r="126">
          <cell r="B126" t="str">
            <v>65+</v>
          </cell>
          <cell r="D126" t="str">
            <v>65_</v>
          </cell>
        </row>
        <row r="127">
          <cell r="B127" t="str">
            <v>Возраст неизвестен</v>
          </cell>
          <cell r="D127" t="str">
            <v>Unkn</v>
          </cell>
        </row>
        <row r="128">
          <cell r="B128" t="str">
            <v>5-9</v>
          </cell>
          <cell r="D128" t="str">
            <v>5_9</v>
          </cell>
        </row>
        <row r="129">
          <cell r="B129" t="str">
            <v>10-14</v>
          </cell>
          <cell r="D129" t="str">
            <v>10_14</v>
          </cell>
        </row>
        <row r="130">
          <cell r="B130" t="str">
            <v>55-74</v>
          </cell>
          <cell r="D130" t="str">
            <v>55_74</v>
          </cell>
        </row>
        <row r="131">
          <cell r="B131" t="str">
            <v>75+</v>
          </cell>
          <cell r="D131" t="str">
            <v>75_</v>
          </cell>
        </row>
        <row r="132">
          <cell r="B132" t="str">
            <v>20-29</v>
          </cell>
          <cell r="D132" t="str">
            <v>20_29</v>
          </cell>
        </row>
        <row r="133">
          <cell r="B133" t="str">
            <v>50-59</v>
          </cell>
          <cell r="D133" t="str">
            <v>50_59</v>
          </cell>
        </row>
        <row r="134">
          <cell r="B134" t="str">
            <v>60-69</v>
          </cell>
          <cell r="D134" t="str">
            <v>60_69</v>
          </cell>
        </row>
        <row r="135">
          <cell r="B135" t="str">
            <v>70-79</v>
          </cell>
          <cell r="D135" t="str">
            <v>70_79</v>
          </cell>
        </row>
        <row r="136">
          <cell r="B136" t="str">
            <v>80+</v>
          </cell>
          <cell r="D136" t="str">
            <v>80_</v>
          </cell>
        </row>
        <row r="137">
          <cell r="B137" t="str">
            <v>90+</v>
          </cell>
          <cell r="D137" t="str">
            <v>90_</v>
          </cell>
        </row>
        <row r="138">
          <cell r="B138" t="str">
            <v>25-44</v>
          </cell>
          <cell r="D138" t="str">
            <v>25_44</v>
          </cell>
        </row>
        <row r="139">
          <cell r="B139" t="str">
            <v>45-64</v>
          </cell>
          <cell r="D139" t="str">
            <v>45_64</v>
          </cell>
        </row>
        <row r="140">
          <cell r="B140" t="str">
            <v>1-14</v>
          </cell>
          <cell r="D140" t="str">
            <v>1_14</v>
          </cell>
        </row>
        <row r="141">
          <cell r="B141" t="str">
            <v>100+</v>
          </cell>
          <cell r="D141" t="str">
            <v>100_</v>
          </cell>
        </row>
        <row r="142">
          <cell r="B142" t="str">
            <v>70+</v>
          </cell>
          <cell r="D142" t="str">
            <v>70_</v>
          </cell>
        </row>
        <row r="143">
          <cell r="B143" t="str">
            <v>15-29</v>
          </cell>
          <cell r="D143" t="str">
            <v>15_29</v>
          </cell>
        </row>
        <row r="144">
          <cell r="B144" t="str">
            <v>30-44</v>
          </cell>
          <cell r="D144" t="str">
            <v>30_44</v>
          </cell>
        </row>
        <row r="145">
          <cell r="B145" t="str">
            <v>45-59</v>
          </cell>
          <cell r="D145" t="str">
            <v>45_59</v>
          </cell>
        </row>
        <row r="146">
          <cell r="B146" t="str">
            <v>0-1</v>
          </cell>
          <cell r="D146" t="str">
            <v>0_1</v>
          </cell>
        </row>
        <row r="147">
          <cell r="B147" t="str">
            <v>2-14</v>
          </cell>
          <cell r="D147" t="str">
            <v>2_14</v>
          </cell>
        </row>
        <row r="148">
          <cell r="B148" t="str">
            <v>65-84</v>
          </cell>
          <cell r="D148" t="str">
            <v>65_84</v>
          </cell>
        </row>
        <row r="149">
          <cell r="B149" t="str">
            <v>не известно</v>
          </cell>
          <cell r="D149" t="str">
            <v>Unkn</v>
          </cell>
        </row>
        <row r="150">
          <cell r="B150" t="str">
            <v>15+</v>
          </cell>
          <cell r="D150" t="str">
            <v>15_</v>
          </cell>
        </row>
        <row r="151">
          <cell r="B151" t="str">
            <v>25+</v>
          </cell>
          <cell r="D151" t="str">
            <v>25_</v>
          </cell>
        </row>
        <row r="152">
          <cell r="B152" t="str">
            <v>35+</v>
          </cell>
          <cell r="D152" t="str">
            <v>35_</v>
          </cell>
        </row>
        <row r="153">
          <cell r="B153" t="str">
            <v>15-18</v>
          </cell>
          <cell r="D153" t="str">
            <v>15_18</v>
          </cell>
        </row>
        <row r="154">
          <cell r="B154" t="str">
            <v>19-35</v>
          </cell>
          <cell r="D154" t="str">
            <v>19_35</v>
          </cell>
        </row>
        <row r="155">
          <cell r="B155" t="str">
            <v>36+</v>
          </cell>
          <cell r="D155" t="str">
            <v>36_</v>
          </cell>
        </row>
        <row r="156">
          <cell r="B156" t="str">
            <v>20-34</v>
          </cell>
          <cell r="D156" t="str">
            <v>20_34</v>
          </cell>
        </row>
        <row r="157">
          <cell r="B157" t="str">
            <v>15-16</v>
          </cell>
          <cell r="D157" t="str">
            <v>15_16</v>
          </cell>
        </row>
        <row r="158">
          <cell r="B158" t="str">
            <v>17-19</v>
          </cell>
          <cell r="D158" t="str">
            <v>17_19</v>
          </cell>
        </row>
        <row r="159">
          <cell r="B159" t="str">
            <v>15-44</v>
          </cell>
          <cell r="D159" t="str">
            <v>15_44</v>
          </cell>
        </row>
        <row r="160">
          <cell r="B160" t="str">
            <v>60+</v>
          </cell>
          <cell r="D160" t="str">
            <v>60_</v>
          </cell>
        </row>
        <row r="161">
          <cell r="B161" t="str">
            <v>80-89</v>
          </cell>
          <cell r="D161" t="str">
            <v>80_89</v>
          </cell>
        </row>
        <row r="162">
          <cell r="B162">
            <v>100</v>
          </cell>
          <cell r="D162">
            <v>100</v>
          </cell>
        </row>
        <row r="163">
          <cell r="B163" t="str">
            <v>0-6</v>
          </cell>
          <cell r="D163" t="str">
            <v>0_6</v>
          </cell>
        </row>
        <row r="164">
          <cell r="B164" t="str">
            <v>7-14</v>
          </cell>
          <cell r="D164" t="str">
            <v>7_14</v>
          </cell>
        </row>
        <row r="165">
          <cell r="B165" t="str">
            <v>18-24</v>
          </cell>
          <cell r="D165" t="str">
            <v>18_24</v>
          </cell>
        </row>
        <row r="166">
          <cell r="B166" t="str">
            <v>25-59</v>
          </cell>
          <cell r="D166" t="str">
            <v>25_59</v>
          </cell>
        </row>
        <row r="167">
          <cell r="B167" t="str">
            <v>60-66</v>
          </cell>
          <cell r="D167" t="str">
            <v>60_66</v>
          </cell>
        </row>
        <row r="168">
          <cell r="B168" t="str">
            <v>67+</v>
          </cell>
          <cell r="D168" t="str">
            <v>67_</v>
          </cell>
        </row>
        <row r="169">
          <cell r="B169">
            <v>0</v>
          </cell>
          <cell r="D169">
            <v>0</v>
          </cell>
        </row>
        <row r="170">
          <cell r="B170" t="str">
            <v>55+</v>
          </cell>
          <cell r="D170" t="str">
            <v>55_</v>
          </cell>
        </row>
        <row r="171">
          <cell r="B171">
            <v>75</v>
          </cell>
          <cell r="D171">
            <v>75</v>
          </cell>
        </row>
        <row r="172">
          <cell r="B172" t="str">
            <v>0-9</v>
          </cell>
          <cell r="D172" t="str">
            <v>0-9</v>
          </cell>
        </row>
        <row r="173">
          <cell r="B173" t="str">
            <v>10-19</v>
          </cell>
          <cell r="D173" t="str">
            <v>10-19</v>
          </cell>
        </row>
        <row r="174">
          <cell r="B174" t="str">
            <v>0-24</v>
          </cell>
          <cell r="D174" t="str">
            <v>0_24</v>
          </cell>
        </row>
        <row r="175">
          <cell r="B175" t="str">
            <v>до 20</v>
          </cell>
          <cell r="D175" t="str">
            <v>_20</v>
          </cell>
        </row>
        <row r="176">
          <cell r="B176" t="str">
            <v>более 40</v>
          </cell>
          <cell r="D176" t="str">
            <v>40_</v>
          </cell>
        </row>
        <row r="177">
          <cell r="B177" t="str">
            <v>16-19</v>
          </cell>
          <cell r="D177" t="str">
            <v>16_19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Округа европейской части: Центральный, Северо-Западный, Южный, Приволжский</v>
          </cell>
          <cell r="D139">
            <v>1001</v>
          </cell>
        </row>
        <row r="140">
          <cell r="B140" t="str">
            <v>резерв</v>
          </cell>
          <cell r="D140" t="str">
            <v>void</v>
          </cell>
        </row>
        <row r="141">
          <cell r="B141" t="str">
            <v>резерв</v>
          </cell>
          <cell r="D141" t="str">
            <v>void</v>
          </cell>
        </row>
        <row r="142">
          <cell r="B142" t="str">
            <v>резерв</v>
          </cell>
          <cell r="D142" t="str">
            <v>void</v>
          </cell>
        </row>
        <row r="143">
          <cell r="B143" t="str">
            <v>резерв</v>
          </cell>
          <cell r="D143" t="str">
            <v>void</v>
          </cell>
        </row>
        <row r="144">
          <cell r="B144" t="str">
            <v>резерв</v>
          </cell>
          <cell r="D144" t="str">
            <v>void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13_16/Main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.00390625" style="9" customWidth="1"/>
    <col min="2" max="2" width="9.7109375" style="9" customWidth="1"/>
    <col min="3" max="3" width="36.00390625" style="9" customWidth="1"/>
    <col min="4" max="4" width="34.57421875" style="10" customWidth="1"/>
    <col min="5" max="5" width="42.00390625" style="10" customWidth="1"/>
    <col min="6" max="6" width="9.7109375" style="10" customWidth="1"/>
    <col min="7" max="7" width="9.7109375" style="28" customWidth="1"/>
    <col min="8" max="8" width="9.7109375" style="9" customWidth="1"/>
    <col min="9" max="9" width="9.7109375" style="10" customWidth="1"/>
    <col min="10" max="10" width="9.7109375" style="28" customWidth="1"/>
    <col min="11" max="11" width="9.7109375" style="9" customWidth="1"/>
    <col min="12" max="12" width="9.7109375" style="10" customWidth="1"/>
    <col min="13" max="13" width="9.7109375" style="28" customWidth="1"/>
    <col min="14" max="14" width="9.7109375" style="9" customWidth="1"/>
    <col min="15" max="16384" width="9.140625" style="9" customWidth="1"/>
  </cols>
  <sheetData>
    <row r="1" spans="2:8" s="1" customFormat="1" ht="30" thickBot="1">
      <c r="B1" s="58" t="s">
        <v>0</v>
      </c>
      <c r="C1" s="59"/>
      <c r="D1" s="59"/>
      <c r="E1" s="59"/>
      <c r="F1" s="59"/>
      <c r="G1" s="59"/>
      <c r="H1" s="59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60" t="s">
        <v>41</v>
      </c>
      <c r="E2" s="61"/>
      <c r="F2" s="61"/>
      <c r="G2" s="61"/>
      <c r="H2" s="61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62" t="s">
        <v>148</v>
      </c>
      <c r="E3" s="63"/>
      <c r="F3" s="63"/>
      <c r="G3" s="63"/>
      <c r="H3" s="63"/>
    </row>
    <row r="4" spans="1:13" s="1" customFormat="1" ht="15" customHeight="1" thickBot="1" thickTop="1">
      <c r="A4" s="1">
        <v>1</v>
      </c>
      <c r="B4" s="1">
        <v>3</v>
      </c>
      <c r="C4" s="19" t="s">
        <v>3</v>
      </c>
      <c r="D4" s="54">
        <f>INDEX('[2]показатели'!$C$3:$C$66,MATCH(D2,'[2]показатели'!$B$3:$B$66,0))</f>
        <v>9</v>
      </c>
      <c r="E4" s="2"/>
      <c r="F4" s="2"/>
      <c r="G4" s="20"/>
      <c r="I4" s="2"/>
      <c r="J4" s="20"/>
      <c r="L4" s="2"/>
      <c r="M4" s="20"/>
    </row>
    <row r="5" spans="1:14" s="1" customFormat="1" ht="15" customHeight="1" thickBot="1" thickTop="1">
      <c r="A5" s="1">
        <v>1</v>
      </c>
      <c r="B5" s="1">
        <v>4</v>
      </c>
      <c r="C5" s="19" t="s">
        <v>4</v>
      </c>
      <c r="D5" s="21" t="str">
        <f>INDEX('[2]показатели'!$D$3:$D$68,MATCH(D2,'[1]показатели'!$B$3:$B$68,0))</f>
        <v>ASFR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3" s="1" customFormat="1" ht="16.5" thickBot="1" thickTop="1">
      <c r="A6" s="1">
        <v>1</v>
      </c>
      <c r="B6" s="1">
        <v>5</v>
      </c>
      <c r="C6" s="22" t="s">
        <v>5</v>
      </c>
      <c r="D6" s="21">
        <f>D8+D14</f>
        <v>3</v>
      </c>
      <c r="E6" s="2"/>
      <c r="F6" s="2"/>
      <c r="G6" s="20"/>
      <c r="I6" s="2"/>
      <c r="J6" s="20"/>
      <c r="L6" s="2"/>
      <c r="M6" s="20"/>
    </row>
    <row r="7" spans="3:13" s="1" customFormat="1" ht="16.5" thickBot="1" thickTop="1">
      <c r="C7" s="2"/>
      <c r="D7" s="4"/>
      <c r="E7" s="2"/>
      <c r="F7" s="2"/>
      <c r="G7" s="20"/>
      <c r="I7" s="2"/>
      <c r="J7" s="20"/>
      <c r="L7" s="2"/>
      <c r="M7" s="20"/>
    </row>
    <row r="8" spans="1:13" s="1" customFormat="1" ht="18.75" thickBot="1" thickTop="1">
      <c r="A8" s="1">
        <v>1</v>
      </c>
      <c r="B8" s="1">
        <v>100</v>
      </c>
      <c r="C8" s="23" t="s">
        <v>6</v>
      </c>
      <c r="D8" s="24">
        <v>1</v>
      </c>
      <c r="E8" s="2"/>
      <c r="F8" s="2"/>
      <c r="G8" s="20"/>
      <c r="I8" s="2"/>
      <c r="J8" s="20"/>
      <c r="L8" s="2"/>
      <c r="M8" s="20"/>
    </row>
    <row r="9" spans="1:13" s="1" customFormat="1" ht="15.75" customHeight="1" thickBot="1" thickTop="1">
      <c r="A9" s="1">
        <v>1</v>
      </c>
      <c r="B9" s="1">
        <v>111</v>
      </c>
      <c r="C9" s="3" t="s">
        <v>7</v>
      </c>
      <c r="D9" s="39" t="s">
        <v>42</v>
      </c>
      <c r="E9" s="2"/>
      <c r="G9" s="20"/>
      <c r="J9" s="20"/>
      <c r="M9" s="20"/>
    </row>
    <row r="10" spans="1:13" s="1" customFormat="1" ht="16.5" thickBot="1" thickTop="1">
      <c r="A10" s="1">
        <v>1</v>
      </c>
      <c r="B10" s="1">
        <v>112</v>
      </c>
      <c r="C10" s="6" t="s">
        <v>8</v>
      </c>
      <c r="D10" s="54">
        <f>INDEX('[2]категории'!$C$3:$C$28,MATCH(D9,'[2]категории'!$B$3:$B$28,0))</f>
        <v>3</v>
      </c>
      <c r="E10" s="2"/>
      <c r="G10" s="20"/>
      <c r="J10" s="20"/>
      <c r="M10" s="20"/>
    </row>
    <row r="11" spans="1:13" s="1" customFormat="1" ht="16.5" thickBot="1" thickTop="1">
      <c r="A11" s="1">
        <v>1</v>
      </c>
      <c r="B11" s="1">
        <v>113</v>
      </c>
      <c r="C11" s="6" t="s">
        <v>9</v>
      </c>
      <c r="D11" s="55" t="str">
        <f>INDEX('[2]категории'!$D$3:$D$28,MATCH(D9,'[2]категории'!$B$3:$B$28,0))</f>
        <v>RegRus</v>
      </c>
      <c r="E11" s="2"/>
      <c r="G11" s="20"/>
      <c r="J11" s="20"/>
      <c r="M11" s="20"/>
    </row>
    <row r="12" spans="1:13" s="1" customFormat="1" ht="18.75" thickBot="1" thickTop="1">
      <c r="A12" s="1">
        <v>1</v>
      </c>
      <c r="B12" s="1">
        <v>114</v>
      </c>
      <c r="C12" s="8" t="s">
        <v>10</v>
      </c>
      <c r="D12" s="5">
        <v>92</v>
      </c>
      <c r="E12" s="2"/>
      <c r="G12" s="20"/>
      <c r="J12" s="20"/>
      <c r="M12" s="20"/>
    </row>
    <row r="13" spans="3:13" s="1" customFormat="1" ht="7.5" customHeight="1" thickBot="1" thickTop="1">
      <c r="C13" s="2"/>
      <c r="D13" s="4"/>
      <c r="E13" s="2"/>
      <c r="G13" s="20"/>
      <c r="J13" s="20"/>
      <c r="M13" s="20"/>
    </row>
    <row r="14" spans="1:13" s="1" customFormat="1" ht="18.75" thickBot="1" thickTop="1">
      <c r="A14" s="1">
        <v>1</v>
      </c>
      <c r="B14" s="1">
        <v>200</v>
      </c>
      <c r="C14" s="23" t="s">
        <v>11</v>
      </c>
      <c r="D14" s="24">
        <v>2</v>
      </c>
      <c r="E14" s="2"/>
      <c r="F14" s="2"/>
      <c r="G14" s="20"/>
      <c r="I14" s="2"/>
      <c r="J14" s="20"/>
      <c r="L14" s="2"/>
      <c r="M14" s="20"/>
    </row>
    <row r="15" spans="1:13" s="1" customFormat="1" ht="15.75" customHeight="1" thickBot="1" thickTop="1">
      <c r="A15" s="1">
        <v>1</v>
      </c>
      <c r="B15" s="1">
        <v>211</v>
      </c>
      <c r="C15" s="17" t="s">
        <v>7</v>
      </c>
      <c r="D15" s="39" t="s">
        <v>30</v>
      </c>
      <c r="E15" s="2"/>
      <c r="F15" s="2"/>
      <c r="G15" s="20"/>
      <c r="I15" s="2"/>
      <c r="J15" s="20"/>
      <c r="L15" s="2"/>
      <c r="M15" s="20"/>
    </row>
    <row r="16" spans="1:13" s="1" customFormat="1" ht="16.5" thickBot="1" thickTop="1">
      <c r="A16" s="1">
        <v>1</v>
      </c>
      <c r="B16" s="1">
        <v>212</v>
      </c>
      <c r="C16" s="19" t="s">
        <v>8</v>
      </c>
      <c r="D16" s="54">
        <f>INDEX('[2]категории'!$C$3:$C$28,MATCH(D15,'[2]категории'!$B$3:$B$28,0))</f>
        <v>2</v>
      </c>
      <c r="F16" s="2"/>
      <c r="G16" s="20"/>
      <c r="I16" s="2"/>
      <c r="J16" s="20"/>
      <c r="L16" s="2"/>
      <c r="M16" s="20"/>
    </row>
    <row r="17" spans="1:13" s="1" customFormat="1" ht="16.5" thickBot="1" thickTop="1">
      <c r="A17" s="1">
        <v>1</v>
      </c>
      <c r="B17" s="1">
        <v>213</v>
      </c>
      <c r="C17" s="19" t="s">
        <v>9</v>
      </c>
      <c r="D17" s="55" t="str">
        <f>INDEX('[2]категории'!$D$3:$D$28,MATCH(D15,'[2]категории'!$B$3:$B$28,0))</f>
        <v>YEAR</v>
      </c>
      <c r="F17" s="2"/>
      <c r="G17" s="20"/>
      <c r="I17" s="2"/>
      <c r="J17" s="20"/>
      <c r="L17" s="2"/>
      <c r="M17" s="20"/>
    </row>
    <row r="18" spans="1:13" s="1" customFormat="1" ht="18.75" thickBot="1" thickTop="1">
      <c r="A18" s="1">
        <v>1</v>
      </c>
      <c r="B18" s="1">
        <v>214</v>
      </c>
      <c r="C18" s="23" t="s">
        <v>12</v>
      </c>
      <c r="D18" s="5">
        <v>2</v>
      </c>
      <c r="E18" s="2"/>
      <c r="F18" s="2"/>
      <c r="G18" s="20"/>
      <c r="I18" s="2"/>
      <c r="J18" s="20"/>
      <c r="L18" s="2"/>
      <c r="M18" s="20"/>
    </row>
    <row r="19" spans="3:13" s="1" customFormat="1" ht="9" customHeight="1" thickBot="1" thickTop="1">
      <c r="C19" s="2"/>
      <c r="D19" s="4"/>
      <c r="E19" s="2"/>
      <c r="F19" s="2"/>
      <c r="G19" s="20"/>
      <c r="I19" s="2"/>
      <c r="J19" s="20"/>
      <c r="L19" s="2"/>
      <c r="M19" s="20"/>
    </row>
    <row r="20" spans="1:13" s="1" customFormat="1" ht="15.75" customHeight="1" thickBot="1" thickTop="1">
      <c r="A20" s="1">
        <v>1</v>
      </c>
      <c r="B20" s="1">
        <v>221</v>
      </c>
      <c r="C20" s="17" t="s">
        <v>31</v>
      </c>
      <c r="D20" s="39" t="s">
        <v>43</v>
      </c>
      <c r="E20" s="2"/>
      <c r="F20" s="2"/>
      <c r="G20" s="20"/>
      <c r="I20" s="2"/>
      <c r="J20" s="20"/>
      <c r="L20" s="2"/>
      <c r="M20" s="20"/>
    </row>
    <row r="21" spans="1:13" s="1" customFormat="1" ht="16.5" thickBot="1" thickTop="1">
      <c r="A21" s="1">
        <v>1</v>
      </c>
      <c r="B21" s="1">
        <v>222</v>
      </c>
      <c r="C21" s="19" t="s">
        <v>32</v>
      </c>
      <c r="D21" s="54">
        <f>INDEX('[2]категории'!$C$3:$C$28,MATCH(D20,'[2]категории'!$B$3:$B$28,0))</f>
        <v>19</v>
      </c>
      <c r="F21" s="2"/>
      <c r="G21" s="20"/>
      <c r="I21" s="2"/>
      <c r="J21" s="20"/>
      <c r="L21" s="2"/>
      <c r="M21" s="20"/>
    </row>
    <row r="22" spans="1:13" s="1" customFormat="1" ht="16.5" thickBot="1" thickTop="1">
      <c r="A22" s="1">
        <v>1</v>
      </c>
      <c r="B22" s="1">
        <v>223</v>
      </c>
      <c r="C22" s="19" t="s">
        <v>33</v>
      </c>
      <c r="D22" s="55" t="str">
        <f>INDEX('[2]категории'!$D$3:$D$28,MATCH(D20,'[2]категории'!$B$3:$B$28,0))</f>
        <v>Age</v>
      </c>
      <c r="F22" s="2"/>
      <c r="G22" s="20"/>
      <c r="I22" s="2"/>
      <c r="J22" s="20"/>
      <c r="L22" s="2"/>
      <c r="M22" s="20"/>
    </row>
    <row r="23" spans="1:13" s="1" customFormat="1" ht="18.75" thickBot="1" thickTop="1">
      <c r="A23" s="1">
        <v>1</v>
      </c>
      <c r="B23" s="1">
        <v>224</v>
      </c>
      <c r="C23" s="23" t="s">
        <v>34</v>
      </c>
      <c r="D23" s="5">
        <v>8</v>
      </c>
      <c r="E23" s="2"/>
      <c r="F23" s="2"/>
      <c r="G23" s="20"/>
      <c r="I23" s="2"/>
      <c r="J23" s="20"/>
      <c r="L23" s="2"/>
      <c r="M23" s="20"/>
    </row>
    <row r="24" spans="3:13" s="1" customFormat="1" ht="9" customHeight="1" thickBot="1" thickTop="1">
      <c r="C24" s="2"/>
      <c r="D24" s="4"/>
      <c r="E24" s="2"/>
      <c r="F24" s="2"/>
      <c r="G24" s="20"/>
      <c r="I24" s="2"/>
      <c r="J24" s="20"/>
      <c r="L24" s="2"/>
      <c r="M24" s="20"/>
    </row>
    <row r="25" spans="1:13" s="1" customFormat="1" ht="15" customHeight="1" thickBot="1" thickTop="1">
      <c r="A25" s="1">
        <v>1</v>
      </c>
      <c r="B25" s="1">
        <v>14</v>
      </c>
      <c r="C25" s="19" t="s">
        <v>13</v>
      </c>
      <c r="D25" s="25" t="s">
        <v>22</v>
      </c>
      <c r="E25" s="2"/>
      <c r="F25" s="2"/>
      <c r="G25" s="20"/>
      <c r="I25" s="2"/>
      <c r="J25" s="20"/>
      <c r="L25" s="2"/>
      <c r="M25" s="20"/>
    </row>
    <row r="26" spans="3:13" s="1" customFormat="1" ht="9.75" customHeight="1" thickBot="1" thickTop="1">
      <c r="C26" s="2"/>
      <c r="D26" s="4"/>
      <c r="E26" s="2"/>
      <c r="F26" s="2"/>
      <c r="G26" s="20"/>
      <c r="I26" s="2"/>
      <c r="J26" s="20"/>
      <c r="L26" s="2"/>
      <c r="M26" s="20"/>
    </row>
    <row r="27" spans="1:13" s="1" customFormat="1" ht="16.5" thickBot="1" thickTop="1">
      <c r="A27" s="1">
        <v>1</v>
      </c>
      <c r="B27" s="1">
        <v>15</v>
      </c>
      <c r="C27" s="19" t="s">
        <v>14</v>
      </c>
      <c r="D27" s="36" t="s">
        <v>146</v>
      </c>
      <c r="E27" s="2"/>
      <c r="F27" s="2"/>
      <c r="G27" s="20"/>
      <c r="I27" s="2"/>
      <c r="J27" s="20"/>
      <c r="L27" s="2"/>
      <c r="M27" s="20"/>
    </row>
    <row r="28" spans="3:13" s="1" customFormat="1" ht="9.75" customHeight="1" thickBot="1" thickTop="1">
      <c r="C28" s="2"/>
      <c r="D28" s="4"/>
      <c r="E28" s="2"/>
      <c r="F28" s="2"/>
      <c r="G28" s="20"/>
      <c r="I28" s="2"/>
      <c r="J28" s="20"/>
      <c r="L28" s="2"/>
      <c r="M28" s="20"/>
    </row>
    <row r="29" spans="1:13" s="1" customFormat="1" ht="15" customHeight="1" thickBot="1" thickTop="1">
      <c r="A29" s="1">
        <v>1</v>
      </c>
      <c r="B29" s="1">
        <v>16</v>
      </c>
      <c r="C29" s="19" t="s">
        <v>15</v>
      </c>
      <c r="D29" s="37" t="s">
        <v>35</v>
      </c>
      <c r="E29" s="2"/>
      <c r="G29" s="20"/>
      <c r="J29" s="20"/>
      <c r="M29" s="20"/>
    </row>
    <row r="30" spans="3:13" s="1" customFormat="1" ht="9.75" customHeight="1" thickBot="1" thickTop="1">
      <c r="C30" s="2"/>
      <c r="D30" s="4"/>
      <c r="E30" s="2"/>
      <c r="F30" s="2"/>
      <c r="G30" s="20"/>
      <c r="I30" s="2"/>
      <c r="J30" s="20"/>
      <c r="L30" s="2"/>
      <c r="M30" s="20"/>
    </row>
    <row r="31" spans="1:13" s="1" customFormat="1" ht="28.5" thickBot="1" thickTop="1">
      <c r="A31" s="1">
        <v>1</v>
      </c>
      <c r="B31" s="1">
        <v>17</v>
      </c>
      <c r="C31" s="22" t="s">
        <v>16</v>
      </c>
      <c r="D31" s="26">
        <v>41972</v>
      </c>
      <c r="E31" s="2"/>
      <c r="F31" s="2"/>
      <c r="G31" s="20"/>
      <c r="I31" s="2"/>
      <c r="J31" s="20"/>
      <c r="L31" s="2"/>
      <c r="M31" s="20"/>
    </row>
    <row r="32" spans="3:13" s="1" customFormat="1" ht="9.75" customHeight="1" thickBot="1" thickTop="1">
      <c r="C32" s="2"/>
      <c r="D32" s="4"/>
      <c r="E32" s="2"/>
      <c r="F32" s="2"/>
      <c r="G32" s="20"/>
      <c r="I32" s="2"/>
      <c r="J32" s="20"/>
      <c r="L32" s="2"/>
      <c r="M32" s="20"/>
    </row>
    <row r="33" spans="1:13" s="1" customFormat="1" ht="15" customHeight="1" thickBot="1" thickTop="1">
      <c r="A33" s="1">
        <v>1</v>
      </c>
      <c r="B33" s="1">
        <v>18</v>
      </c>
      <c r="C33" s="22" t="s">
        <v>17</v>
      </c>
      <c r="D33" s="27">
        <f ca="1">TODAY()</f>
        <v>42034</v>
      </c>
      <c r="E33" s="2"/>
      <c r="F33" s="2"/>
      <c r="G33" s="20"/>
      <c r="I33" s="2"/>
      <c r="J33" s="20"/>
      <c r="L33" s="2"/>
      <c r="M33" s="20"/>
    </row>
    <row r="34" spans="3:13" s="1" customFormat="1" ht="9.75" customHeight="1" thickBot="1" thickTop="1">
      <c r="C34" s="2"/>
      <c r="D34" s="4"/>
      <c r="E34" s="2"/>
      <c r="F34" s="2"/>
      <c r="G34" s="20"/>
      <c r="I34" s="2"/>
      <c r="J34" s="20"/>
      <c r="L34" s="2"/>
      <c r="M34" s="20"/>
    </row>
    <row r="35" spans="1:13" s="1" customFormat="1" ht="15" customHeight="1" thickBot="1" thickTop="1">
      <c r="A35" s="1">
        <v>1</v>
      </c>
      <c r="B35" s="1">
        <v>19</v>
      </c>
      <c r="C35" s="19" t="s">
        <v>18</v>
      </c>
      <c r="D35" s="5" t="s">
        <v>44</v>
      </c>
      <c r="E35" s="2"/>
      <c r="F35" s="2"/>
      <c r="G35" s="20"/>
      <c r="I35" s="2"/>
      <c r="J35" s="20"/>
      <c r="L35" s="2"/>
      <c r="M35" s="20"/>
    </row>
    <row r="36" spans="1:3" ht="9.75" customHeight="1" thickBot="1" thickTop="1">
      <c r="A36" s="1"/>
      <c r="C36" s="10"/>
    </row>
    <row r="37" spans="1:13" s="1" customFormat="1" ht="15" customHeight="1" thickBot="1" thickTop="1">
      <c r="A37" s="1">
        <v>1</v>
      </c>
      <c r="B37" s="1">
        <v>20</v>
      </c>
      <c r="C37" s="19" t="s">
        <v>19</v>
      </c>
      <c r="D37" s="5" t="s">
        <v>150</v>
      </c>
      <c r="E37" s="2"/>
      <c r="F37" s="2"/>
      <c r="G37" s="20"/>
      <c r="I37" s="2"/>
      <c r="J37" s="20"/>
      <c r="L37" s="2"/>
      <c r="M37" s="20"/>
    </row>
    <row r="38" spans="1:3" ht="9.75" customHeight="1" thickBot="1" thickTop="1">
      <c r="A38" s="1"/>
      <c r="C38" s="10"/>
    </row>
    <row r="39" spans="1:8" s="1" customFormat="1" ht="18.75" thickBot="1" thickTop="1">
      <c r="A39" s="1">
        <v>1</v>
      </c>
      <c r="B39" s="1">
        <v>21</v>
      </c>
      <c r="C39" s="19" t="s">
        <v>20</v>
      </c>
      <c r="D39" s="64" t="s">
        <v>147</v>
      </c>
      <c r="E39" s="65"/>
      <c r="F39" s="65"/>
      <c r="G39" s="65"/>
      <c r="H39" s="65"/>
    </row>
    <row r="40" spans="1:5" ht="6.75" customHeight="1" thickBot="1" thickTop="1">
      <c r="A40" s="1"/>
      <c r="C40" s="29"/>
      <c r="E40" s="2"/>
    </row>
    <row r="41" spans="1:14" ht="15" customHeight="1" thickBot="1" thickTop="1">
      <c r="A41" s="1">
        <v>1</v>
      </c>
      <c r="B41" s="1">
        <v>22</v>
      </c>
      <c r="C41" s="30" t="s">
        <v>23</v>
      </c>
      <c r="D41" s="5">
        <v>2013</v>
      </c>
      <c r="E41" s="2"/>
      <c r="F41" s="2"/>
      <c r="G41" s="20"/>
      <c r="H41" s="1"/>
      <c r="I41" s="2"/>
      <c r="J41" s="20"/>
      <c r="K41" s="1"/>
      <c r="L41" s="2"/>
      <c r="M41" s="20"/>
      <c r="N41" s="1"/>
    </row>
    <row r="42" spans="1:3" ht="6.75" customHeight="1" thickBot="1" thickTop="1">
      <c r="A42" s="1"/>
      <c r="C42" s="29"/>
    </row>
    <row r="43" spans="1:14" ht="15" customHeight="1" thickBot="1" thickTop="1">
      <c r="A43" s="1">
        <v>1</v>
      </c>
      <c r="B43" s="1">
        <v>23</v>
      </c>
      <c r="C43" s="30" t="s">
        <v>24</v>
      </c>
      <c r="D43" s="5" t="s">
        <v>26</v>
      </c>
      <c r="E43" s="31"/>
      <c r="F43" s="31"/>
      <c r="G43" s="32"/>
      <c r="H43" s="31"/>
      <c r="I43" s="31"/>
      <c r="J43" s="32"/>
      <c r="K43" s="31"/>
      <c r="L43" s="31"/>
      <c r="M43" s="32"/>
      <c r="N43" s="31"/>
    </row>
    <row r="44" spans="1:3" ht="6.75" customHeight="1" thickBot="1" thickTop="1">
      <c r="A44" s="1"/>
      <c r="C44" s="29"/>
    </row>
    <row r="45" spans="1:5" s="1" customFormat="1" ht="16.5" thickBot="1" thickTop="1">
      <c r="A45" s="1">
        <v>1</v>
      </c>
      <c r="B45" s="1">
        <v>300</v>
      </c>
      <c r="C45" s="38" t="s">
        <v>27</v>
      </c>
      <c r="E45" s="2"/>
    </row>
    <row r="46" spans="1:13" ht="9.75" customHeight="1" thickBot="1" thickTop="1">
      <c r="A46" s="1"/>
      <c r="C46" s="10"/>
      <c r="F46" s="9"/>
      <c r="G46" s="9"/>
      <c r="I46" s="9"/>
      <c r="J46" s="9"/>
      <c r="L46" s="9"/>
      <c r="M46" s="9"/>
    </row>
    <row r="47" spans="1:5" s="1" customFormat="1" ht="18.75" thickBot="1" thickTop="1">
      <c r="A47" s="1">
        <v>1</v>
      </c>
      <c r="B47" s="1">
        <v>311</v>
      </c>
      <c r="C47" s="38" t="s">
        <v>28</v>
      </c>
      <c r="D47" s="5" t="s">
        <v>29</v>
      </c>
      <c r="E47" s="2"/>
    </row>
    <row r="48" spans="1:5" s="1" customFormat="1" ht="16.5" thickBot="1" thickTop="1">
      <c r="A48" s="1">
        <v>1</v>
      </c>
      <c r="B48" s="1">
        <v>312</v>
      </c>
      <c r="C48" s="6" t="s">
        <v>36</v>
      </c>
      <c r="D48" s="54">
        <f>INDEX('[2]категории'!$C$3:$C$28,MATCH(D47,'[2]категории'!$B$3:$B$28,0))</f>
        <v>4</v>
      </c>
      <c r="E48" s="2"/>
    </row>
    <row r="49" spans="1:5" s="1" customFormat="1" ht="16.5" thickBot="1" thickTop="1">
      <c r="A49" s="1">
        <v>1</v>
      </c>
      <c r="B49" s="1">
        <v>313</v>
      </c>
      <c r="C49" s="6" t="s">
        <v>37</v>
      </c>
      <c r="D49" s="55" t="str">
        <f>INDEX('[2]категории'!$D$3:$D$28,MATCH(D47,'[2]категории'!$B$3:$B$28,0))</f>
        <v>URBAN</v>
      </c>
      <c r="E49" s="2"/>
    </row>
    <row r="50" spans="1:5" s="1" customFormat="1" ht="18.75" thickBot="1" thickTop="1">
      <c r="A50" s="1">
        <v>1</v>
      </c>
      <c r="B50" s="1">
        <v>315</v>
      </c>
      <c r="C50" s="38" t="s">
        <v>38</v>
      </c>
      <c r="D50" s="5" t="s">
        <v>149</v>
      </c>
      <c r="E50" s="2"/>
    </row>
    <row r="51" spans="1:5" s="1" customFormat="1" ht="16.5" thickBot="1" thickTop="1">
      <c r="A51" s="1">
        <v>1</v>
      </c>
      <c r="B51" s="1">
        <v>316</v>
      </c>
      <c r="C51" s="38" t="s">
        <v>39</v>
      </c>
      <c r="D51" s="47" t="str">
        <f>INDEX('[2]urban'!$D$3:$D$101,MATCH(D50,'[2]urban'!$B$3:$B$101,0))</f>
        <v>RUR</v>
      </c>
      <c r="E51" s="2"/>
    </row>
    <row r="52" spans="1:5" s="1" customFormat="1" ht="16.5" thickBot="1" thickTop="1">
      <c r="A52" s="1">
        <v>1</v>
      </c>
      <c r="B52" s="1">
        <v>317</v>
      </c>
      <c r="C52" s="38" t="s">
        <v>40</v>
      </c>
      <c r="D52" s="7">
        <f>MATCH(D50,'[2]urban'!$B$3:$B$101,0)</f>
        <v>2</v>
      </c>
      <c r="E52" s="2"/>
    </row>
    <row r="53" spans="1:14" ht="15.75" thickTop="1">
      <c r="A53" s="1"/>
      <c r="B53" s="1"/>
      <c r="F53" s="9"/>
      <c r="G53" s="10"/>
      <c r="H53" s="10"/>
      <c r="I53" s="9"/>
      <c r="J53" s="10"/>
      <c r="K53" s="10"/>
      <c r="L53" s="9"/>
      <c r="M53" s="10"/>
      <c r="N53" s="10"/>
    </row>
    <row r="54" spans="1:13" s="14" customFormat="1" ht="15">
      <c r="A54" s="11"/>
      <c r="B54" s="11"/>
      <c r="C54" s="12" t="s">
        <v>21</v>
      </c>
      <c r="D54" s="13"/>
      <c r="E54" s="13"/>
      <c r="F54" s="13"/>
      <c r="G54" s="33"/>
      <c r="I54" s="13"/>
      <c r="J54" s="33"/>
      <c r="L54" s="13"/>
      <c r="M54" s="33"/>
    </row>
    <row r="55" spans="1:12" s="16" customFormat="1" ht="15">
      <c r="A55" s="15">
        <v>2</v>
      </c>
      <c r="B55" s="16">
        <v>3</v>
      </c>
      <c r="C55" s="16">
        <v>4</v>
      </c>
      <c r="D55" s="16">
        <v>5</v>
      </c>
      <c r="E55" s="16">
        <v>5</v>
      </c>
      <c r="F55" s="16">
        <v>5</v>
      </c>
      <c r="G55" s="16">
        <v>5</v>
      </c>
      <c r="H55" s="16">
        <v>5</v>
      </c>
      <c r="I55" s="16">
        <v>5</v>
      </c>
      <c r="J55" s="16">
        <v>5</v>
      </c>
      <c r="K55" s="16">
        <v>5</v>
      </c>
      <c r="L55" s="16">
        <v>5</v>
      </c>
    </row>
    <row r="56" spans="1:19" ht="15.75" thickBot="1">
      <c r="A56" s="1">
        <v>3</v>
      </c>
      <c r="B56" s="34"/>
      <c r="C56" s="34" t="s">
        <v>25</v>
      </c>
      <c r="D56" s="56">
        <f>INDEX('[2]period'!$D$3:$D$608,MATCH(D57,'[2]period'!$B$3:$B$608,0))</f>
        <v>2011</v>
      </c>
      <c r="E56" s="56">
        <f>INDEX('[2]period'!$D$3:$D$608,MATCH(E57,'[2]period'!$B$3:$B$608,0))</f>
        <v>2011</v>
      </c>
      <c r="F56" s="56">
        <f>INDEX('[2]period'!$D$3:$D$608,MATCH(F57,'[2]period'!$B$3:$B$608,0))</f>
        <v>2011</v>
      </c>
      <c r="G56" s="56">
        <f>INDEX('[2]period'!$D$3:$D$608,MATCH(G57,'[2]period'!$B$3:$B$608,0))</f>
        <v>2011</v>
      </c>
      <c r="H56" s="56">
        <f>INDEX('[2]period'!$D$3:$D$608,MATCH(H57,'[2]period'!$B$3:$B$608,0))</f>
        <v>2011</v>
      </c>
      <c r="I56" s="56">
        <f>INDEX('[2]period'!$D$3:$D$608,MATCH(I57,'[2]period'!$B$3:$B$608,0))</f>
        <v>2011</v>
      </c>
      <c r="J56" s="56">
        <f>INDEX('[2]period'!$D$3:$D$608,MATCH(J57,'[2]period'!$B$3:$B$608,0))</f>
        <v>2011</v>
      </c>
      <c r="K56" s="56">
        <f>INDEX('[2]period'!$D$3:$D$608,MATCH(K57,'[2]period'!$B$3:$B$608,0))</f>
        <v>2011</v>
      </c>
      <c r="L56" s="56">
        <f>INDEX('[2]period'!$D$3:$D$608,MATCH(L57,'[2]period'!$B$3:$B$608,0))</f>
        <v>2012</v>
      </c>
      <c r="M56" s="56">
        <f>INDEX('[2]period'!$D$3:$D$608,MATCH(M57,'[2]period'!$B$3:$B$608,0))</f>
        <v>2012</v>
      </c>
      <c r="N56" s="56">
        <f>INDEX('[2]period'!$D$3:$D$608,MATCH(N57,'[2]period'!$B$3:$B$608,0))</f>
        <v>2012</v>
      </c>
      <c r="O56" s="56">
        <f>INDEX('[2]period'!$D$3:$D$608,MATCH(O57,'[2]period'!$B$3:$B$608,0))</f>
        <v>2012</v>
      </c>
      <c r="P56" s="56">
        <f>INDEX('[2]period'!$D$3:$D$608,MATCH(P57,'[2]period'!$B$3:$B$608,0))</f>
        <v>2012</v>
      </c>
      <c r="Q56" s="56">
        <f>INDEX('[2]period'!$D$3:$D$608,MATCH(Q57,'[2]period'!$B$3:$B$608,0))</f>
        <v>2012</v>
      </c>
      <c r="R56" s="56">
        <f>INDEX('[2]period'!$D$3:$D$608,MATCH(R57,'[2]period'!$B$3:$B$608,0))</f>
        <v>2012</v>
      </c>
      <c r="S56" s="56">
        <f>INDEX('[2]period'!$D$3:$D$608,MATCH(S57,'[2]period'!$B$3:$B$608,0))</f>
        <v>2012</v>
      </c>
    </row>
    <row r="57" spans="1:19" ht="15.75" thickTop="1">
      <c r="A57" s="35">
        <v>4</v>
      </c>
      <c r="B57" s="34" t="s">
        <v>25</v>
      </c>
      <c r="C57" s="41" t="s">
        <v>30</v>
      </c>
      <c r="D57" s="40">
        <v>2011</v>
      </c>
      <c r="E57" s="40">
        <v>2011</v>
      </c>
      <c r="F57" s="40">
        <v>2011</v>
      </c>
      <c r="G57" s="40">
        <v>2011</v>
      </c>
      <c r="H57" s="40">
        <v>2011</v>
      </c>
      <c r="I57" s="40">
        <v>2011</v>
      </c>
      <c r="J57" s="40">
        <v>2011</v>
      </c>
      <c r="K57" s="40">
        <v>2011</v>
      </c>
      <c r="L57" s="40">
        <v>2012</v>
      </c>
      <c r="M57" s="40">
        <v>2012</v>
      </c>
      <c r="N57" s="40">
        <v>2012</v>
      </c>
      <c r="O57" s="40">
        <v>2012</v>
      </c>
      <c r="P57" s="40">
        <v>2012</v>
      </c>
      <c r="Q57" s="40">
        <v>2012</v>
      </c>
      <c r="R57" s="40">
        <v>2012</v>
      </c>
      <c r="S57" s="40">
        <v>2012</v>
      </c>
    </row>
    <row r="58" spans="1:19" ht="23.25" thickBot="1">
      <c r="A58" s="1">
        <v>3</v>
      </c>
      <c r="B58" s="40" t="s">
        <v>42</v>
      </c>
      <c r="C58" s="34" t="s">
        <v>25</v>
      </c>
      <c r="D58" s="57" t="str">
        <f>INDEX('[2]age5f'!$D$3:$D$196,MATCH(TRIM(D59),'[2]age5f'!$B$3:$B$196,0))</f>
        <v>15_19</v>
      </c>
      <c r="E58" s="57" t="str">
        <f>INDEX('[2]age5f'!$D$3:$D$196,MATCH(TRIM(E59),'[2]age5f'!$B$3:$B$196,0))</f>
        <v>20_24</v>
      </c>
      <c r="F58" s="57" t="str">
        <f>INDEX('[2]age5f'!$D$3:$D$196,MATCH(TRIM(F59),'[2]age5f'!$B$3:$B$196,0))</f>
        <v>25_29</v>
      </c>
      <c r="G58" s="57" t="str">
        <f>INDEX('[2]age5f'!$D$3:$D$196,MATCH(TRIM(G59),'[2]age5f'!$B$3:$B$196,0))</f>
        <v>30_34</v>
      </c>
      <c r="H58" s="57" t="str">
        <f>INDEX('[2]age5f'!$D$3:$D$196,MATCH(TRIM(H59),'[2]age5f'!$B$3:$B$196,0))</f>
        <v>35_39</v>
      </c>
      <c r="I58" s="57" t="str">
        <f>INDEX('[2]age5f'!$D$3:$D$196,MATCH(TRIM(I59),'[2]age5f'!$B$3:$B$196,0))</f>
        <v>40_44</v>
      </c>
      <c r="J58" s="57" t="str">
        <f>INDEX('[2]age5f'!$D$3:$D$196,MATCH(TRIM(J59),'[2]age5f'!$B$3:$B$196,0))</f>
        <v>45_49</v>
      </c>
      <c r="K58" s="57" t="str">
        <f>INDEX('[2]age5f'!$D$3:$D$196,MATCH(TRIM(K59),'[2]age5f'!$B$3:$B$196,0))</f>
        <v>15_49</v>
      </c>
      <c r="L58" s="57" t="str">
        <f>INDEX('[2]age5f'!$D$3:$D$196,MATCH(TRIM(L59),'[2]age5f'!$B$3:$B$196,0))</f>
        <v>15_19</v>
      </c>
      <c r="M58" s="57" t="str">
        <f>INDEX('[2]age5f'!$D$3:$D$196,MATCH(TRIM(M59),'[2]age5f'!$B$3:$B$196,0))</f>
        <v>20_24</v>
      </c>
      <c r="N58" s="57" t="str">
        <f>INDEX('[2]age5f'!$D$3:$D$196,MATCH(TRIM(N59),'[2]age5f'!$B$3:$B$196,0))</f>
        <v>25_29</v>
      </c>
      <c r="O58" s="57" t="str">
        <f>INDEX('[2]age5f'!$D$3:$D$196,MATCH(TRIM(O59),'[2]age5f'!$B$3:$B$196,0))</f>
        <v>30_34</v>
      </c>
      <c r="P58" s="57" t="str">
        <f>INDEX('[2]age5f'!$D$3:$D$196,MATCH(TRIM(P59),'[2]age5f'!$B$3:$B$196,0))</f>
        <v>35_39</v>
      </c>
      <c r="Q58" s="57" t="str">
        <f>INDEX('[2]age5f'!$D$3:$D$196,MATCH(TRIM(Q59),'[2]age5f'!$B$3:$B$196,0))</f>
        <v>40_44</v>
      </c>
      <c r="R58" s="57" t="str">
        <f>INDEX('[2]age5f'!$D$3:$D$196,MATCH(TRIM(R59),'[2]age5f'!$B$3:$B$196,0))</f>
        <v>45_49</v>
      </c>
      <c r="S58" s="57" t="str">
        <f>INDEX('[2]age5f'!$D$3:$D$196,MATCH(TRIM(S59),'[2]age5f'!$B$3:$B$196,0))</f>
        <v>15_49</v>
      </c>
    </row>
    <row r="59" spans="1:19" ht="15.75" thickTop="1">
      <c r="A59" s="35">
        <v>4</v>
      </c>
      <c r="B59" s="34" t="s">
        <v>25</v>
      </c>
      <c r="C59" s="41" t="s">
        <v>43</v>
      </c>
      <c r="D59" s="50" t="s">
        <v>45</v>
      </c>
      <c r="E59" s="51" t="s">
        <v>46</v>
      </c>
      <c r="F59" s="51" t="s">
        <v>47</v>
      </c>
      <c r="G59" s="51" t="s">
        <v>48</v>
      </c>
      <c r="H59" s="51" t="s">
        <v>49</v>
      </c>
      <c r="I59" s="51" t="s">
        <v>50</v>
      </c>
      <c r="J59" s="51" t="s">
        <v>51</v>
      </c>
      <c r="K59" s="52" t="s">
        <v>52</v>
      </c>
      <c r="L59" s="50" t="s">
        <v>45</v>
      </c>
      <c r="M59" s="51" t="s">
        <v>46</v>
      </c>
      <c r="N59" s="51" t="s">
        <v>47</v>
      </c>
      <c r="O59" s="51" t="s">
        <v>48</v>
      </c>
      <c r="P59" s="51" t="s">
        <v>49</v>
      </c>
      <c r="Q59" s="51" t="s">
        <v>50</v>
      </c>
      <c r="R59" s="51" t="s">
        <v>51</v>
      </c>
      <c r="S59" s="52" t="s">
        <v>52</v>
      </c>
    </row>
    <row r="60" spans="1:19" ht="15">
      <c r="A60" s="35">
        <v>5</v>
      </c>
      <c r="B60" s="34">
        <f>INDEX('[3]regions'!$D$3:$D$151,MATCH(C60,'[3]regions'!$B$3:$B$151,0))</f>
        <v>1</v>
      </c>
      <c r="C60" s="48" t="s">
        <v>53</v>
      </c>
      <c r="D60" s="53">
        <v>46.2</v>
      </c>
      <c r="E60" s="53">
        <v>137.4</v>
      </c>
      <c r="F60" s="53">
        <v>115.4</v>
      </c>
      <c r="G60" s="53">
        <v>71.5</v>
      </c>
      <c r="H60" s="53">
        <v>32.6</v>
      </c>
      <c r="I60" s="53">
        <v>7</v>
      </c>
      <c r="J60" s="53">
        <v>0.3</v>
      </c>
      <c r="K60" s="53">
        <v>59.9</v>
      </c>
      <c r="L60" s="53">
        <v>45.8</v>
      </c>
      <c r="M60" s="53">
        <v>150.3</v>
      </c>
      <c r="N60" s="53">
        <v>124.3</v>
      </c>
      <c r="O60" s="53">
        <v>77.3</v>
      </c>
      <c r="P60" s="53">
        <v>35.5</v>
      </c>
      <c r="Q60" s="53">
        <v>7.1</v>
      </c>
      <c r="R60" s="53">
        <v>0.3</v>
      </c>
      <c r="S60" s="53">
        <v>63.9</v>
      </c>
    </row>
    <row r="61" spans="1:19" ht="15">
      <c r="A61" s="35">
        <v>5</v>
      </c>
      <c r="B61" s="34">
        <f>INDEX('[3]regions'!$D$3:$D$151,MATCH(C61,'[3]regions'!$B$3:$B$151,0))</f>
        <v>100</v>
      </c>
      <c r="C61" s="48" t="s">
        <v>54</v>
      </c>
      <c r="D61" s="53">
        <v>38.1</v>
      </c>
      <c r="E61" s="53">
        <v>108.6</v>
      </c>
      <c r="F61" s="53">
        <v>95.3</v>
      </c>
      <c r="G61" s="53">
        <v>58.2</v>
      </c>
      <c r="H61" s="53">
        <v>24.5</v>
      </c>
      <c r="I61" s="53">
        <v>4.7</v>
      </c>
      <c r="J61" s="53">
        <v>0.2</v>
      </c>
      <c r="K61" s="53">
        <v>47.4</v>
      </c>
      <c r="L61" s="53">
        <v>39.5</v>
      </c>
      <c r="M61" s="53">
        <v>116.8</v>
      </c>
      <c r="N61" s="53">
        <v>102.9</v>
      </c>
      <c r="O61" s="53">
        <v>65.2</v>
      </c>
      <c r="P61" s="53">
        <v>28</v>
      </c>
      <c r="Q61" s="53">
        <v>5.1</v>
      </c>
      <c r="R61" s="53">
        <v>0.2</v>
      </c>
      <c r="S61" s="53">
        <v>51.3</v>
      </c>
    </row>
    <row r="62" spans="1:19" ht="15">
      <c r="A62" s="35">
        <v>5</v>
      </c>
      <c r="B62" s="34">
        <f>INDEX('[3]regions'!$D$3:$D$151,MATCH(C62,'[3]regions'!$B$3:$B$151,0))</f>
        <v>110</v>
      </c>
      <c r="C62" s="48" t="s">
        <v>55</v>
      </c>
      <c r="D62" s="53">
        <v>33.8</v>
      </c>
      <c r="E62" s="53">
        <v>114.8</v>
      </c>
      <c r="F62" s="53">
        <v>95.3</v>
      </c>
      <c r="G62" s="53">
        <v>60.1</v>
      </c>
      <c r="H62" s="53">
        <v>23.6</v>
      </c>
      <c r="I62" s="53">
        <v>4.3</v>
      </c>
      <c r="J62" s="53">
        <v>0.1</v>
      </c>
      <c r="K62" s="53">
        <v>47.6</v>
      </c>
      <c r="L62" s="53">
        <v>37.9</v>
      </c>
      <c r="M62" s="53">
        <v>118.1</v>
      </c>
      <c r="N62" s="53">
        <v>101.2</v>
      </c>
      <c r="O62" s="53">
        <v>64.5</v>
      </c>
      <c r="P62" s="53">
        <v>26.9</v>
      </c>
      <c r="Q62" s="53">
        <v>5.6</v>
      </c>
      <c r="R62" s="53">
        <v>0.1</v>
      </c>
      <c r="S62" s="53">
        <v>50.5</v>
      </c>
    </row>
    <row r="63" spans="1:19" ht="15">
      <c r="A63" s="35">
        <v>5</v>
      </c>
      <c r="B63" s="34">
        <f>INDEX('[3]regions'!$D$3:$D$151,MATCH(C63,'[3]regions'!$B$3:$B$151,0))</f>
        <v>111</v>
      </c>
      <c r="C63" s="48" t="s">
        <v>56</v>
      </c>
      <c r="D63" s="53">
        <v>38.3</v>
      </c>
      <c r="E63" s="53">
        <v>113.1</v>
      </c>
      <c r="F63" s="53">
        <v>103.8</v>
      </c>
      <c r="G63" s="53">
        <v>62.1</v>
      </c>
      <c r="H63" s="53">
        <v>25.1</v>
      </c>
      <c r="I63" s="53">
        <v>4.4</v>
      </c>
      <c r="J63" s="53">
        <v>0.2</v>
      </c>
      <c r="K63" s="53">
        <v>50.5</v>
      </c>
      <c r="L63" s="53">
        <v>43.6</v>
      </c>
      <c r="M63" s="53">
        <v>119.7</v>
      </c>
      <c r="N63" s="53">
        <v>112.4</v>
      </c>
      <c r="O63" s="53">
        <v>73.9</v>
      </c>
      <c r="P63" s="53">
        <v>29.2</v>
      </c>
      <c r="Q63" s="53">
        <v>5.3</v>
      </c>
      <c r="R63" s="53">
        <v>0.2</v>
      </c>
      <c r="S63" s="53">
        <v>56</v>
      </c>
    </row>
    <row r="64" spans="1:19" ht="15">
      <c r="A64" s="35">
        <v>5</v>
      </c>
      <c r="B64" s="34">
        <f>INDEX('[3]regions'!$D$3:$D$151,MATCH(C64,'[3]regions'!$B$3:$B$151,0))</f>
        <v>112</v>
      </c>
      <c r="C64" s="48" t="s">
        <v>57</v>
      </c>
      <c r="D64" s="53">
        <v>42.5</v>
      </c>
      <c r="E64" s="53">
        <v>114.6</v>
      </c>
      <c r="F64" s="53">
        <v>98.9</v>
      </c>
      <c r="G64" s="53">
        <v>56.9</v>
      </c>
      <c r="H64" s="53">
        <v>27</v>
      </c>
      <c r="I64" s="53">
        <v>4.9</v>
      </c>
      <c r="J64" s="53">
        <v>0.2</v>
      </c>
      <c r="K64" s="53">
        <v>50.2</v>
      </c>
      <c r="L64" s="53">
        <v>44.1</v>
      </c>
      <c r="M64" s="53">
        <v>123.6</v>
      </c>
      <c r="N64" s="53">
        <v>102</v>
      </c>
      <c r="O64" s="53">
        <v>66.4</v>
      </c>
      <c r="P64" s="53">
        <v>28</v>
      </c>
      <c r="Q64" s="53">
        <v>5.4</v>
      </c>
      <c r="R64" s="53">
        <v>0.2</v>
      </c>
      <c r="S64" s="53">
        <v>53.4</v>
      </c>
    </row>
    <row r="65" spans="1:19" ht="15">
      <c r="A65" s="35">
        <v>5</v>
      </c>
      <c r="B65" s="34">
        <f>INDEX('[3]regions'!$D$3:$D$151,MATCH(C65,'[3]regions'!$B$3:$B$151,0))</f>
        <v>113</v>
      </c>
      <c r="C65" s="48" t="s">
        <v>58</v>
      </c>
      <c r="D65" s="53">
        <v>39.8</v>
      </c>
      <c r="E65" s="53">
        <v>111.3</v>
      </c>
      <c r="F65" s="53">
        <v>89.7</v>
      </c>
      <c r="G65" s="53">
        <v>51.3</v>
      </c>
      <c r="H65" s="53">
        <v>20.9</v>
      </c>
      <c r="I65" s="53">
        <v>3.9</v>
      </c>
      <c r="J65" s="53">
        <v>0.1</v>
      </c>
      <c r="K65" s="53">
        <v>45.2</v>
      </c>
      <c r="L65" s="53">
        <v>43.2</v>
      </c>
      <c r="M65" s="53">
        <v>121</v>
      </c>
      <c r="N65" s="53">
        <v>97.7</v>
      </c>
      <c r="O65" s="53">
        <v>58.1</v>
      </c>
      <c r="P65" s="53">
        <v>23.4</v>
      </c>
      <c r="Q65" s="53">
        <v>3.7</v>
      </c>
      <c r="R65" s="53">
        <v>0.1</v>
      </c>
      <c r="S65" s="53">
        <v>48.8</v>
      </c>
    </row>
    <row r="66" spans="1:19" ht="15">
      <c r="A66" s="35">
        <v>5</v>
      </c>
      <c r="B66" s="34">
        <f>INDEX('[3]regions'!$D$3:$D$151,MATCH(C66,'[3]regions'!$B$3:$B$151,0))</f>
        <v>114</v>
      </c>
      <c r="C66" s="48" t="s">
        <v>59</v>
      </c>
      <c r="D66" s="53">
        <v>35.7</v>
      </c>
      <c r="E66" s="53">
        <v>96.6</v>
      </c>
      <c r="F66" s="53">
        <v>103.2</v>
      </c>
      <c r="G66" s="53">
        <v>58.4</v>
      </c>
      <c r="H66" s="53">
        <v>27.3</v>
      </c>
      <c r="I66" s="53">
        <v>3.7</v>
      </c>
      <c r="J66" s="53">
        <v>0.1</v>
      </c>
      <c r="K66" s="53">
        <v>47.2</v>
      </c>
      <c r="L66" s="53">
        <v>40</v>
      </c>
      <c r="M66" s="53">
        <v>105.6</v>
      </c>
      <c r="N66" s="53">
        <v>96.6</v>
      </c>
      <c r="O66" s="53">
        <v>64.2</v>
      </c>
      <c r="P66" s="53">
        <v>27.7</v>
      </c>
      <c r="Q66" s="53">
        <v>6.3</v>
      </c>
      <c r="R66" s="53" t="s">
        <v>145</v>
      </c>
      <c r="S66" s="53">
        <v>49.2</v>
      </c>
    </row>
    <row r="67" spans="1:19" ht="15">
      <c r="A67" s="35">
        <v>5</v>
      </c>
      <c r="B67" s="34">
        <f>INDEX('[3]regions'!$D$3:$D$151,MATCH(C67,'[3]regions'!$B$3:$B$151,0))</f>
        <v>115</v>
      </c>
      <c r="C67" s="48" t="s">
        <v>60</v>
      </c>
      <c r="D67" s="53">
        <v>40.1</v>
      </c>
      <c r="E67" s="53">
        <v>111.7</v>
      </c>
      <c r="F67" s="53">
        <v>86.8</v>
      </c>
      <c r="G67" s="53">
        <v>60.4</v>
      </c>
      <c r="H67" s="53">
        <v>26.4</v>
      </c>
      <c r="I67" s="53">
        <v>4.8</v>
      </c>
      <c r="J67" s="53">
        <v>0.4</v>
      </c>
      <c r="K67" s="53">
        <v>49</v>
      </c>
      <c r="L67" s="53">
        <v>40.4</v>
      </c>
      <c r="M67" s="53">
        <v>119.9</v>
      </c>
      <c r="N67" s="53">
        <v>105.1</v>
      </c>
      <c r="O67" s="53">
        <v>70.4</v>
      </c>
      <c r="P67" s="53">
        <v>28.7</v>
      </c>
      <c r="Q67" s="53">
        <v>4.3</v>
      </c>
      <c r="R67" s="53" t="s">
        <v>145</v>
      </c>
      <c r="S67" s="53">
        <v>54.6</v>
      </c>
    </row>
    <row r="68" spans="1:19" ht="15">
      <c r="A68" s="35">
        <v>5</v>
      </c>
      <c r="B68" s="34">
        <f>INDEX('[3]regions'!$D$3:$D$151,MATCH(C68,'[3]regions'!$B$3:$B$151,0))</f>
        <v>116</v>
      </c>
      <c r="C68" s="48" t="s">
        <v>61</v>
      </c>
      <c r="D68" s="53">
        <v>43.6</v>
      </c>
      <c r="E68" s="53">
        <v>151.3</v>
      </c>
      <c r="F68" s="53">
        <v>135.4</v>
      </c>
      <c r="G68" s="53">
        <v>73.2</v>
      </c>
      <c r="H68" s="53">
        <v>27</v>
      </c>
      <c r="I68" s="53">
        <v>5</v>
      </c>
      <c r="J68" s="53" t="s">
        <v>145</v>
      </c>
      <c r="K68" s="53">
        <v>58.8</v>
      </c>
      <c r="L68" s="53">
        <v>43.4</v>
      </c>
      <c r="M68" s="53">
        <v>170.2</v>
      </c>
      <c r="N68" s="53">
        <v>153.2</v>
      </c>
      <c r="O68" s="53">
        <v>84.7</v>
      </c>
      <c r="P68" s="53">
        <v>29.9</v>
      </c>
      <c r="Q68" s="53">
        <v>4.7</v>
      </c>
      <c r="R68" s="53" t="s">
        <v>145</v>
      </c>
      <c r="S68" s="53">
        <v>64.5</v>
      </c>
    </row>
    <row r="69" spans="1:19" ht="15">
      <c r="A69" s="35">
        <v>5</v>
      </c>
      <c r="B69" s="34">
        <f>INDEX('[3]regions'!$D$3:$D$151,MATCH(C69,'[3]regions'!$B$3:$B$151,0))</f>
        <v>117</v>
      </c>
      <c r="C69" s="48" t="s">
        <v>62</v>
      </c>
      <c r="D69" s="53">
        <v>54.6</v>
      </c>
      <c r="E69" s="53">
        <v>147.4</v>
      </c>
      <c r="F69" s="53">
        <v>118</v>
      </c>
      <c r="G69" s="53">
        <v>63.8</v>
      </c>
      <c r="H69" s="53">
        <v>23.3</v>
      </c>
      <c r="I69" s="53">
        <v>3.8</v>
      </c>
      <c r="J69" s="53">
        <v>0.1</v>
      </c>
      <c r="K69" s="53">
        <v>53.9</v>
      </c>
      <c r="L69" s="53">
        <v>54.9</v>
      </c>
      <c r="M69" s="53">
        <v>175.5</v>
      </c>
      <c r="N69" s="53">
        <v>121.9</v>
      </c>
      <c r="O69" s="53">
        <v>69.9</v>
      </c>
      <c r="P69" s="53">
        <v>31.2</v>
      </c>
      <c r="Q69" s="53">
        <v>5</v>
      </c>
      <c r="R69" s="53">
        <v>0.1</v>
      </c>
      <c r="S69" s="53">
        <v>58.9</v>
      </c>
    </row>
    <row r="70" spans="1:19" ht="15">
      <c r="A70" s="35">
        <v>5</v>
      </c>
      <c r="B70" s="34">
        <f>INDEX('[3]regions'!$D$3:$D$151,MATCH(C70,'[3]regions'!$B$3:$B$151,0))</f>
        <v>118</v>
      </c>
      <c r="C70" s="48" t="s">
        <v>63</v>
      </c>
      <c r="D70" s="53">
        <v>43</v>
      </c>
      <c r="E70" s="53">
        <v>115</v>
      </c>
      <c r="F70" s="53">
        <v>100.9</v>
      </c>
      <c r="G70" s="53">
        <v>64.6</v>
      </c>
      <c r="H70" s="53">
        <v>25.1</v>
      </c>
      <c r="I70" s="53">
        <v>4.7</v>
      </c>
      <c r="J70" s="53">
        <v>0.1</v>
      </c>
      <c r="K70" s="53">
        <v>49.7</v>
      </c>
      <c r="L70" s="53">
        <v>41.4</v>
      </c>
      <c r="M70" s="53">
        <v>128.6</v>
      </c>
      <c r="N70" s="53">
        <v>106.8</v>
      </c>
      <c r="O70" s="53">
        <v>66.5</v>
      </c>
      <c r="P70" s="53">
        <v>30.8</v>
      </c>
      <c r="Q70" s="53">
        <v>5</v>
      </c>
      <c r="R70" s="53">
        <v>0.1</v>
      </c>
      <c r="S70" s="53">
        <v>53.3</v>
      </c>
    </row>
    <row r="71" spans="1:19" ht="15">
      <c r="A71" s="35">
        <v>5</v>
      </c>
      <c r="B71" s="34">
        <f>INDEX('[3]regions'!$D$3:$D$151,MATCH(C71,'[3]regions'!$B$3:$B$151,0))</f>
        <v>119</v>
      </c>
      <c r="C71" s="48" t="s">
        <v>64</v>
      </c>
      <c r="D71" s="53">
        <v>21.4</v>
      </c>
      <c r="E71" s="53">
        <v>72.1</v>
      </c>
      <c r="F71" s="53">
        <v>75.7</v>
      </c>
      <c r="G71" s="53">
        <v>50.6</v>
      </c>
      <c r="H71" s="53">
        <v>23.1</v>
      </c>
      <c r="I71" s="53">
        <v>4.9</v>
      </c>
      <c r="J71" s="53">
        <v>0.3</v>
      </c>
      <c r="K71" s="53">
        <v>37.7</v>
      </c>
      <c r="L71" s="53">
        <v>21</v>
      </c>
      <c r="M71" s="53">
        <v>79.6</v>
      </c>
      <c r="N71" s="53">
        <v>81.9</v>
      </c>
      <c r="O71" s="53">
        <v>55.4</v>
      </c>
      <c r="P71" s="53">
        <v>27.3</v>
      </c>
      <c r="Q71" s="53">
        <v>5</v>
      </c>
      <c r="R71" s="53">
        <v>0.1</v>
      </c>
      <c r="S71" s="53">
        <v>41.4</v>
      </c>
    </row>
    <row r="72" spans="1:19" ht="15">
      <c r="A72" s="35">
        <v>5</v>
      </c>
      <c r="B72" s="34">
        <f>INDEX('[3]regions'!$D$3:$D$151,MATCH(C72,'[3]regions'!$B$3:$B$151,0))</f>
        <v>120</v>
      </c>
      <c r="C72" s="48" t="s">
        <v>65</v>
      </c>
      <c r="D72" s="53">
        <v>48.7</v>
      </c>
      <c r="E72" s="53">
        <v>143.7</v>
      </c>
      <c r="F72" s="53">
        <v>126</v>
      </c>
      <c r="G72" s="53">
        <v>70.4</v>
      </c>
      <c r="H72" s="53">
        <v>31.1</v>
      </c>
      <c r="I72" s="53">
        <v>5.4</v>
      </c>
      <c r="J72" s="53">
        <v>0.2</v>
      </c>
      <c r="K72" s="53">
        <v>59.1</v>
      </c>
      <c r="L72" s="53">
        <v>52.7</v>
      </c>
      <c r="M72" s="53">
        <v>156.5</v>
      </c>
      <c r="N72" s="53">
        <v>147.3</v>
      </c>
      <c r="O72" s="53">
        <v>87.6</v>
      </c>
      <c r="P72" s="53">
        <v>34.8</v>
      </c>
      <c r="Q72" s="53">
        <v>5</v>
      </c>
      <c r="R72" s="53">
        <v>0.1</v>
      </c>
      <c r="S72" s="53">
        <v>67</v>
      </c>
    </row>
    <row r="73" spans="1:19" ht="15">
      <c r="A73" s="35">
        <v>5</v>
      </c>
      <c r="B73" s="34">
        <f>INDEX('[3]regions'!$D$3:$D$151,MATCH(C73,'[3]regions'!$B$3:$B$151,0))</f>
        <v>121</v>
      </c>
      <c r="C73" s="48" t="s">
        <v>66</v>
      </c>
      <c r="D73" s="53">
        <v>44.2</v>
      </c>
      <c r="E73" s="53">
        <v>133.7</v>
      </c>
      <c r="F73" s="53">
        <v>113.2</v>
      </c>
      <c r="G73" s="53">
        <v>69.3</v>
      </c>
      <c r="H73" s="53">
        <v>30.5</v>
      </c>
      <c r="I73" s="53">
        <v>5.7</v>
      </c>
      <c r="J73" s="53">
        <v>0.3</v>
      </c>
      <c r="K73" s="53">
        <v>55.5</v>
      </c>
      <c r="L73" s="53">
        <v>49.1</v>
      </c>
      <c r="M73" s="53">
        <v>146.9</v>
      </c>
      <c r="N73" s="53">
        <v>135</v>
      </c>
      <c r="O73" s="53">
        <v>81.7</v>
      </c>
      <c r="P73" s="53">
        <v>34.1</v>
      </c>
      <c r="Q73" s="53">
        <v>7.6</v>
      </c>
      <c r="R73" s="53">
        <v>0.2</v>
      </c>
      <c r="S73" s="53">
        <v>63.5</v>
      </c>
    </row>
    <row r="74" spans="1:19" ht="15">
      <c r="A74" s="35">
        <v>5</v>
      </c>
      <c r="B74" s="34">
        <f>INDEX('[3]regions'!$D$3:$D$151,MATCH(C74,'[3]regions'!$B$3:$B$151,0))</f>
        <v>122</v>
      </c>
      <c r="C74" s="48" t="s">
        <v>67</v>
      </c>
      <c r="D74" s="53">
        <v>47.6</v>
      </c>
      <c r="E74" s="53">
        <v>109</v>
      </c>
      <c r="F74" s="53">
        <v>91.5</v>
      </c>
      <c r="G74" s="53">
        <v>55.4</v>
      </c>
      <c r="H74" s="53">
        <v>24.2</v>
      </c>
      <c r="I74" s="53">
        <v>5.1</v>
      </c>
      <c r="J74" s="53" t="s">
        <v>145</v>
      </c>
      <c r="K74" s="53">
        <v>47.9</v>
      </c>
      <c r="L74" s="53">
        <v>49</v>
      </c>
      <c r="M74" s="53">
        <v>110.6</v>
      </c>
      <c r="N74" s="53">
        <v>98.5</v>
      </c>
      <c r="O74" s="53">
        <v>60</v>
      </c>
      <c r="P74" s="53">
        <v>24.7</v>
      </c>
      <c r="Q74" s="53">
        <v>5.4</v>
      </c>
      <c r="R74" s="53">
        <v>0.3</v>
      </c>
      <c r="S74" s="53">
        <v>49.8</v>
      </c>
    </row>
    <row r="75" spans="1:19" ht="15">
      <c r="A75" s="35">
        <v>5</v>
      </c>
      <c r="B75" s="34">
        <f>INDEX('[3]regions'!$D$3:$D$151,MATCH(C75,'[3]regions'!$B$3:$B$151,0))</f>
        <v>123</v>
      </c>
      <c r="C75" s="48" t="s">
        <v>68</v>
      </c>
      <c r="D75" s="53">
        <v>36.2</v>
      </c>
      <c r="E75" s="53">
        <v>100.3</v>
      </c>
      <c r="F75" s="53">
        <v>85.9</v>
      </c>
      <c r="G75" s="53">
        <v>53.5</v>
      </c>
      <c r="H75" s="53">
        <v>19.5</v>
      </c>
      <c r="I75" s="53">
        <v>5</v>
      </c>
      <c r="J75" s="53">
        <v>0.1</v>
      </c>
      <c r="K75" s="53">
        <v>42.2</v>
      </c>
      <c r="L75" s="53">
        <v>36</v>
      </c>
      <c r="M75" s="53">
        <v>103.5</v>
      </c>
      <c r="N75" s="53">
        <v>88.2</v>
      </c>
      <c r="O75" s="53">
        <v>54.1</v>
      </c>
      <c r="P75" s="53">
        <v>22.1</v>
      </c>
      <c r="Q75" s="53">
        <v>3.8</v>
      </c>
      <c r="R75" s="53">
        <v>0.3</v>
      </c>
      <c r="S75" s="53">
        <v>43.1</v>
      </c>
    </row>
    <row r="76" spans="1:19" ht="15">
      <c r="A76" s="35">
        <v>5</v>
      </c>
      <c r="B76" s="34">
        <f>INDEX('[3]regions'!$D$3:$D$151,MATCH(C76,'[3]regions'!$B$3:$B$151,0))</f>
        <v>124</v>
      </c>
      <c r="C76" s="48" t="s">
        <v>69</v>
      </c>
      <c r="D76" s="53">
        <v>52.6</v>
      </c>
      <c r="E76" s="53">
        <v>127.8</v>
      </c>
      <c r="F76" s="53">
        <v>107.1</v>
      </c>
      <c r="G76" s="53">
        <v>62.8</v>
      </c>
      <c r="H76" s="53">
        <v>27.5</v>
      </c>
      <c r="I76" s="53">
        <v>5.3</v>
      </c>
      <c r="J76" s="53">
        <v>0.1</v>
      </c>
      <c r="K76" s="53">
        <v>54.6</v>
      </c>
      <c r="L76" s="53">
        <v>55.7</v>
      </c>
      <c r="M76" s="53">
        <v>142.8</v>
      </c>
      <c r="N76" s="53">
        <v>114.9</v>
      </c>
      <c r="O76" s="53">
        <v>71.5</v>
      </c>
      <c r="P76" s="53">
        <v>26.9</v>
      </c>
      <c r="Q76" s="53">
        <v>5.9</v>
      </c>
      <c r="R76" s="53">
        <v>0.3</v>
      </c>
      <c r="S76" s="53">
        <v>59.1</v>
      </c>
    </row>
    <row r="77" spans="1:19" ht="15">
      <c r="A77" s="35">
        <v>5</v>
      </c>
      <c r="B77" s="34">
        <f>INDEX('[3]regions'!$D$3:$D$151,MATCH(C77,'[3]regions'!$B$3:$B$151,0))</f>
        <v>125</v>
      </c>
      <c r="C77" s="48" t="s">
        <v>70</v>
      </c>
      <c r="D77" s="53">
        <v>42.5</v>
      </c>
      <c r="E77" s="53">
        <v>111.2</v>
      </c>
      <c r="F77" s="53">
        <v>97.7</v>
      </c>
      <c r="G77" s="53">
        <v>62.5</v>
      </c>
      <c r="H77" s="53">
        <v>25.1</v>
      </c>
      <c r="I77" s="53">
        <v>4.9</v>
      </c>
      <c r="J77" s="53">
        <v>0.2</v>
      </c>
      <c r="K77" s="53">
        <v>51.2</v>
      </c>
      <c r="L77" s="53">
        <v>42.3</v>
      </c>
      <c r="M77" s="53">
        <v>121.4</v>
      </c>
      <c r="N77" s="53">
        <v>111.2</v>
      </c>
      <c r="O77" s="53">
        <v>72.6</v>
      </c>
      <c r="P77" s="53">
        <v>31.3</v>
      </c>
      <c r="Q77" s="53">
        <v>5.5</v>
      </c>
      <c r="R77" s="53" t="s">
        <v>145</v>
      </c>
      <c r="S77" s="53">
        <v>57.6</v>
      </c>
    </row>
    <row r="78" spans="1:19" ht="15">
      <c r="A78" s="35">
        <v>5</v>
      </c>
      <c r="B78" s="34">
        <f>INDEX('[3]regions'!$D$3:$D$151,MATCH(C78,'[3]regions'!$B$3:$B$151,0))</f>
        <v>126</v>
      </c>
      <c r="C78" s="48" t="s">
        <v>71</v>
      </c>
      <c r="D78" s="53">
        <v>39.4</v>
      </c>
      <c r="E78" s="53">
        <v>133.3</v>
      </c>
      <c r="F78" s="53">
        <v>118.1</v>
      </c>
      <c r="G78" s="53">
        <v>67.7</v>
      </c>
      <c r="H78" s="53">
        <v>28.8</v>
      </c>
      <c r="I78" s="53">
        <v>5.7</v>
      </c>
      <c r="J78" s="53">
        <v>0.3</v>
      </c>
      <c r="K78" s="53">
        <v>55.9</v>
      </c>
      <c r="L78" s="53">
        <v>41.4</v>
      </c>
      <c r="M78" s="53">
        <v>132.3</v>
      </c>
      <c r="N78" s="53">
        <v>126.6</v>
      </c>
      <c r="O78" s="53">
        <v>82.1</v>
      </c>
      <c r="P78" s="53">
        <v>34.8</v>
      </c>
      <c r="Q78" s="53">
        <v>6.1</v>
      </c>
      <c r="R78" s="53">
        <v>0.6</v>
      </c>
      <c r="S78" s="53">
        <v>59.9</v>
      </c>
    </row>
    <row r="79" spans="1:19" ht="15">
      <c r="A79" s="35">
        <v>5</v>
      </c>
      <c r="B79" s="34">
        <f>INDEX('[3]regions'!$D$3:$D$151,MATCH(C79,'[3]regions'!$B$3:$B$151,0))</f>
        <v>127</v>
      </c>
      <c r="C79" s="49" t="s">
        <v>72</v>
      </c>
      <c r="D79" s="53" t="s">
        <v>145</v>
      </c>
      <c r="E79" s="53" t="s">
        <v>145</v>
      </c>
      <c r="F79" s="53" t="s">
        <v>145</v>
      </c>
      <c r="G79" s="53" t="s">
        <v>145</v>
      </c>
      <c r="H79" s="53" t="s">
        <v>145</v>
      </c>
      <c r="I79" s="53" t="s">
        <v>145</v>
      </c>
      <c r="J79" s="53" t="s">
        <v>145</v>
      </c>
      <c r="K79" s="53" t="s">
        <v>145</v>
      </c>
      <c r="L79" s="53">
        <v>12.4</v>
      </c>
      <c r="M79" s="53">
        <v>51.1</v>
      </c>
      <c r="N79" s="53">
        <v>64.8</v>
      </c>
      <c r="O79" s="53">
        <v>53.7</v>
      </c>
      <c r="P79" s="53">
        <v>24.4</v>
      </c>
      <c r="Q79" s="53">
        <v>3.5</v>
      </c>
      <c r="R79" s="53">
        <v>0.2</v>
      </c>
      <c r="S79" s="53">
        <v>32.9</v>
      </c>
    </row>
    <row r="80" spans="1:19" ht="15">
      <c r="A80" s="35">
        <v>5</v>
      </c>
      <c r="B80" s="34">
        <f>INDEX('[3]regions'!$D$3:$D$151,MATCH(C80,'[3]regions'!$B$3:$B$151,0))</f>
        <v>200</v>
      </c>
      <c r="C80" s="48" t="s">
        <v>73</v>
      </c>
      <c r="D80" s="53">
        <v>45.5</v>
      </c>
      <c r="E80" s="53">
        <v>130.4</v>
      </c>
      <c r="F80" s="53">
        <v>108.3</v>
      </c>
      <c r="G80" s="53">
        <v>64.2</v>
      </c>
      <c r="H80" s="53">
        <v>27.5</v>
      </c>
      <c r="I80" s="53">
        <v>4.9</v>
      </c>
      <c r="J80" s="53">
        <v>0.1</v>
      </c>
      <c r="K80" s="53">
        <v>54.2</v>
      </c>
      <c r="L80" s="53">
        <v>47.7</v>
      </c>
      <c r="M80" s="53">
        <v>145.4</v>
      </c>
      <c r="N80" s="53">
        <v>118.1</v>
      </c>
      <c r="O80" s="53">
        <v>72.3</v>
      </c>
      <c r="P80" s="53">
        <v>31.4</v>
      </c>
      <c r="Q80" s="53">
        <v>5.7</v>
      </c>
      <c r="R80" s="53">
        <v>0.3</v>
      </c>
      <c r="S80" s="53">
        <v>59</v>
      </c>
    </row>
    <row r="81" spans="1:19" ht="15">
      <c r="A81" s="35">
        <v>5</v>
      </c>
      <c r="B81" s="34">
        <f>INDEX('[3]regions'!$D$3:$D$151,MATCH(C81,'[3]regions'!$B$3:$B$151,0))</f>
        <v>210</v>
      </c>
      <c r="C81" s="48" t="s">
        <v>74</v>
      </c>
      <c r="D81" s="53">
        <v>53.8</v>
      </c>
      <c r="E81" s="53">
        <v>190.7</v>
      </c>
      <c r="F81" s="53">
        <v>155.3</v>
      </c>
      <c r="G81" s="53">
        <v>75.6</v>
      </c>
      <c r="H81" s="53">
        <v>31.5</v>
      </c>
      <c r="I81" s="53">
        <v>6.4</v>
      </c>
      <c r="J81" s="53">
        <v>0.2</v>
      </c>
      <c r="K81" s="53">
        <v>66.4</v>
      </c>
      <c r="L81" s="53">
        <v>54.7</v>
      </c>
      <c r="M81" s="53">
        <v>226.3</v>
      </c>
      <c r="N81" s="53">
        <v>172.2</v>
      </c>
      <c r="O81" s="53">
        <v>98.4</v>
      </c>
      <c r="P81" s="53">
        <v>36.2</v>
      </c>
      <c r="Q81" s="53">
        <v>6.3</v>
      </c>
      <c r="R81" s="53" t="s">
        <v>145</v>
      </c>
      <c r="S81" s="53">
        <v>73.8</v>
      </c>
    </row>
    <row r="82" spans="1:19" ht="15">
      <c r="A82" s="35">
        <v>5</v>
      </c>
      <c r="B82" s="34">
        <f>INDEX('[3]regions'!$D$3:$D$151,MATCH(C82,'[3]regions'!$B$3:$B$151,0))</f>
        <v>211</v>
      </c>
      <c r="C82" s="48" t="s">
        <v>75</v>
      </c>
      <c r="D82" s="53">
        <v>78</v>
      </c>
      <c r="E82" s="53">
        <v>218.2</v>
      </c>
      <c r="F82" s="53">
        <v>156.6</v>
      </c>
      <c r="G82" s="53">
        <v>82.5</v>
      </c>
      <c r="H82" s="53">
        <v>34.8</v>
      </c>
      <c r="I82" s="53">
        <v>4.5</v>
      </c>
      <c r="J82" s="53" t="s">
        <v>145</v>
      </c>
      <c r="K82" s="53">
        <v>73.7</v>
      </c>
      <c r="L82" s="53">
        <v>85.6</v>
      </c>
      <c r="M82" s="53">
        <v>294.9</v>
      </c>
      <c r="N82" s="53">
        <v>187.5</v>
      </c>
      <c r="O82" s="53">
        <v>103.5</v>
      </c>
      <c r="P82" s="53">
        <v>42.5</v>
      </c>
      <c r="Q82" s="53">
        <v>6.7</v>
      </c>
      <c r="R82" s="53" t="s">
        <v>145</v>
      </c>
      <c r="S82" s="53">
        <v>86.4</v>
      </c>
    </row>
    <row r="83" spans="1:19" ht="15">
      <c r="A83" s="35">
        <v>5</v>
      </c>
      <c r="B83" s="34">
        <f>INDEX('[3]regions'!$D$3:$D$151,MATCH(C83,'[3]regions'!$B$3:$B$151,0))</f>
        <v>212</v>
      </c>
      <c r="C83" s="48" t="s">
        <v>76</v>
      </c>
      <c r="D83" s="53">
        <v>56.7</v>
      </c>
      <c r="E83" s="53">
        <v>207.2</v>
      </c>
      <c r="F83" s="53">
        <v>151.3</v>
      </c>
      <c r="G83" s="53">
        <v>80</v>
      </c>
      <c r="H83" s="53">
        <v>28.8</v>
      </c>
      <c r="I83" s="53">
        <v>5.1</v>
      </c>
      <c r="J83" s="53">
        <v>0.1</v>
      </c>
      <c r="K83" s="53">
        <v>69</v>
      </c>
      <c r="L83" s="53">
        <v>54.5</v>
      </c>
      <c r="M83" s="53">
        <v>278.8</v>
      </c>
      <c r="N83" s="53">
        <v>163.8</v>
      </c>
      <c r="O83" s="53">
        <v>90.6</v>
      </c>
      <c r="P83" s="53">
        <v>34.7</v>
      </c>
      <c r="Q83" s="53">
        <v>5.7</v>
      </c>
      <c r="R83" s="53">
        <v>0.4</v>
      </c>
      <c r="S83" s="53">
        <v>75.8</v>
      </c>
    </row>
    <row r="84" spans="1:19" ht="15">
      <c r="A84" s="35">
        <v>5</v>
      </c>
      <c r="B84" s="34">
        <f>INDEX('[3]regions'!$D$3:$D$151,MATCH(C84,'[3]regions'!$B$3:$B$151,0))</f>
        <v>213</v>
      </c>
      <c r="C84" s="48" t="s">
        <v>77</v>
      </c>
      <c r="D84" s="53">
        <v>89</v>
      </c>
      <c r="E84" s="53">
        <v>250.6</v>
      </c>
      <c r="F84" s="53">
        <v>141.6</v>
      </c>
      <c r="G84" s="53">
        <v>94.8</v>
      </c>
      <c r="H84" s="53">
        <v>36.5</v>
      </c>
      <c r="I84" s="53">
        <v>12</v>
      </c>
      <c r="J84" s="53">
        <v>1.7</v>
      </c>
      <c r="K84" s="53">
        <v>83.5</v>
      </c>
      <c r="L84" s="53">
        <v>82.9</v>
      </c>
      <c r="M84" s="53">
        <v>405.7</v>
      </c>
      <c r="N84" s="53">
        <v>193.4</v>
      </c>
      <c r="O84" s="53">
        <v>113.3</v>
      </c>
      <c r="P84" s="53">
        <v>53.4</v>
      </c>
      <c r="Q84" s="53">
        <v>17.2</v>
      </c>
      <c r="R84" s="53" t="s">
        <v>145</v>
      </c>
      <c r="S84" s="53">
        <v>109.2</v>
      </c>
    </row>
    <row r="85" spans="1:19" ht="15">
      <c r="A85" s="35">
        <v>5</v>
      </c>
      <c r="B85" s="34">
        <f>INDEX('[3]regions'!$D$3:$D$151,MATCH(C85,'[3]regions'!$B$3:$B$151,0))</f>
        <v>214</v>
      </c>
      <c r="C85" s="48" t="s">
        <v>78</v>
      </c>
      <c r="D85" s="53">
        <v>48.9</v>
      </c>
      <c r="E85" s="53">
        <v>154.8</v>
      </c>
      <c r="F85" s="53">
        <v>133</v>
      </c>
      <c r="G85" s="53">
        <v>79</v>
      </c>
      <c r="H85" s="53">
        <v>31.2</v>
      </c>
      <c r="I85" s="53">
        <v>5.2</v>
      </c>
      <c r="J85" s="53">
        <v>0.1</v>
      </c>
      <c r="K85" s="53">
        <v>63.3</v>
      </c>
      <c r="L85" s="53">
        <v>51.9</v>
      </c>
      <c r="M85" s="53">
        <v>172.8</v>
      </c>
      <c r="N85" s="53">
        <v>150.8</v>
      </c>
      <c r="O85" s="53">
        <v>92.6</v>
      </c>
      <c r="P85" s="53">
        <v>35.5</v>
      </c>
      <c r="Q85" s="53">
        <v>5.6</v>
      </c>
      <c r="R85" s="53">
        <v>0.1</v>
      </c>
      <c r="S85" s="53">
        <v>70.3</v>
      </c>
    </row>
    <row r="86" spans="1:19" ht="15">
      <c r="A86" s="35">
        <v>5</v>
      </c>
      <c r="B86" s="34">
        <f>INDEX('[3]regions'!$D$3:$D$151,MATCH(C86,'[3]regions'!$B$3:$B$151,0))</f>
        <v>215</v>
      </c>
      <c r="C86" s="48" t="s">
        <v>79</v>
      </c>
      <c r="D86" s="53">
        <v>41.5</v>
      </c>
      <c r="E86" s="53">
        <v>114.9</v>
      </c>
      <c r="F86" s="53">
        <v>112.1</v>
      </c>
      <c r="G86" s="53">
        <v>67.8</v>
      </c>
      <c r="H86" s="53">
        <v>31.9</v>
      </c>
      <c r="I86" s="53">
        <v>6.7</v>
      </c>
      <c r="J86" s="53" t="s">
        <v>145</v>
      </c>
      <c r="K86" s="53">
        <v>57.1</v>
      </c>
      <c r="L86" s="53">
        <v>48.8</v>
      </c>
      <c r="M86" s="53">
        <v>122.8</v>
      </c>
      <c r="N86" s="53">
        <v>115.6</v>
      </c>
      <c r="O86" s="53">
        <v>79</v>
      </c>
      <c r="P86" s="53">
        <v>31.8</v>
      </c>
      <c r="Q86" s="53">
        <v>5.4</v>
      </c>
      <c r="R86" s="53">
        <v>0.3</v>
      </c>
      <c r="S86" s="53">
        <v>61.2</v>
      </c>
    </row>
    <row r="87" spans="1:19" ht="15">
      <c r="A87" s="35">
        <v>5</v>
      </c>
      <c r="B87" s="34">
        <f>INDEX('[3]regions'!$D$3:$D$151,MATCH(C87,'[3]regions'!$B$3:$B$151,0))</f>
        <v>216</v>
      </c>
      <c r="C87" s="48" t="s">
        <v>80</v>
      </c>
      <c r="D87" s="53">
        <v>23.5</v>
      </c>
      <c r="E87" s="53">
        <v>67.4</v>
      </c>
      <c r="F87" s="53">
        <v>61.4</v>
      </c>
      <c r="G87" s="53">
        <v>43.7</v>
      </c>
      <c r="H87" s="53">
        <v>20.1</v>
      </c>
      <c r="I87" s="53">
        <v>3.5</v>
      </c>
      <c r="J87" s="53">
        <v>0.2</v>
      </c>
      <c r="K87" s="53">
        <v>33.8</v>
      </c>
      <c r="L87" s="53">
        <v>27.1</v>
      </c>
      <c r="M87" s="53">
        <v>68</v>
      </c>
      <c r="N87" s="53">
        <v>64.9</v>
      </c>
      <c r="O87" s="53">
        <v>44.4</v>
      </c>
      <c r="P87" s="53">
        <v>22.8</v>
      </c>
      <c r="Q87" s="53">
        <v>5.1</v>
      </c>
      <c r="R87" s="53">
        <v>0.1</v>
      </c>
      <c r="S87" s="53">
        <v>35.6</v>
      </c>
    </row>
    <row r="88" spans="1:19" ht="15">
      <c r="A88" s="35">
        <v>5</v>
      </c>
      <c r="B88" s="34">
        <f>INDEX('[3]regions'!$D$3:$D$151,MATCH(C88,'[3]regions'!$B$3:$B$151,0))</f>
        <v>217</v>
      </c>
      <c r="C88" s="48" t="s">
        <v>81</v>
      </c>
      <c r="D88" s="53">
        <v>46.1</v>
      </c>
      <c r="E88" s="53">
        <v>138.2</v>
      </c>
      <c r="F88" s="53">
        <v>117.2</v>
      </c>
      <c r="G88" s="53">
        <v>71.7</v>
      </c>
      <c r="H88" s="53">
        <v>24.1</v>
      </c>
      <c r="I88" s="53">
        <v>2.8</v>
      </c>
      <c r="J88" s="53" t="s">
        <v>145</v>
      </c>
      <c r="K88" s="53">
        <v>58.6</v>
      </c>
      <c r="L88" s="53">
        <v>28.5</v>
      </c>
      <c r="M88" s="53">
        <v>145.5</v>
      </c>
      <c r="N88" s="53">
        <v>109.2</v>
      </c>
      <c r="O88" s="53">
        <v>65</v>
      </c>
      <c r="P88" s="53">
        <v>27.3</v>
      </c>
      <c r="Q88" s="53">
        <v>6.9</v>
      </c>
      <c r="R88" s="53" t="s">
        <v>145</v>
      </c>
      <c r="S88" s="53">
        <v>55.4</v>
      </c>
    </row>
    <row r="89" spans="1:19" ht="15">
      <c r="A89" s="35">
        <v>5</v>
      </c>
      <c r="B89" s="34">
        <f>INDEX('[3]regions'!$D$3:$D$151,MATCH(C89,'[3]regions'!$B$3:$B$151,0))</f>
        <v>218</v>
      </c>
      <c r="C89" s="48" t="s">
        <v>82</v>
      </c>
      <c r="D89" s="53">
        <v>51.5</v>
      </c>
      <c r="E89" s="53">
        <v>116.2</v>
      </c>
      <c r="F89" s="53">
        <v>99.8</v>
      </c>
      <c r="G89" s="53">
        <v>56.9</v>
      </c>
      <c r="H89" s="53">
        <v>25.9</v>
      </c>
      <c r="I89" s="53">
        <v>6.3</v>
      </c>
      <c r="J89" s="53">
        <v>0.1</v>
      </c>
      <c r="K89" s="53">
        <v>50.5</v>
      </c>
      <c r="L89" s="53">
        <v>52.2</v>
      </c>
      <c r="M89" s="53">
        <v>143.3</v>
      </c>
      <c r="N89" s="53">
        <v>118.3</v>
      </c>
      <c r="O89" s="53">
        <v>66</v>
      </c>
      <c r="P89" s="53">
        <v>33.2</v>
      </c>
      <c r="Q89" s="53">
        <v>5.5</v>
      </c>
      <c r="R89" s="53">
        <v>0.6</v>
      </c>
      <c r="S89" s="53">
        <v>59.1</v>
      </c>
    </row>
    <row r="90" spans="1:19" ht="15">
      <c r="A90" s="35">
        <v>5</v>
      </c>
      <c r="B90" s="34">
        <f>INDEX('[3]regions'!$D$3:$D$151,MATCH(C90,'[3]regions'!$B$3:$B$151,0))</f>
        <v>219</v>
      </c>
      <c r="C90" s="48" t="s">
        <v>83</v>
      </c>
      <c r="D90" s="53">
        <v>57.8</v>
      </c>
      <c r="E90" s="53">
        <v>147.4</v>
      </c>
      <c r="F90" s="53">
        <v>110.2</v>
      </c>
      <c r="G90" s="53">
        <v>64.1</v>
      </c>
      <c r="H90" s="53">
        <v>29.5</v>
      </c>
      <c r="I90" s="53">
        <v>4.8</v>
      </c>
      <c r="J90" s="53">
        <v>0.1</v>
      </c>
      <c r="K90" s="53">
        <v>55.1</v>
      </c>
      <c r="L90" s="53">
        <v>53.6</v>
      </c>
      <c r="M90" s="53">
        <v>150.9</v>
      </c>
      <c r="N90" s="53">
        <v>127.9</v>
      </c>
      <c r="O90" s="53">
        <v>71.8</v>
      </c>
      <c r="P90" s="53">
        <v>33.3</v>
      </c>
      <c r="Q90" s="53">
        <v>6</v>
      </c>
      <c r="R90" s="53">
        <v>0.8</v>
      </c>
      <c r="S90" s="53">
        <v>58.5</v>
      </c>
    </row>
    <row r="91" spans="1:19" ht="15">
      <c r="A91" s="35">
        <v>5</v>
      </c>
      <c r="B91" s="34">
        <f>INDEX('[3]regions'!$D$3:$D$151,MATCH(C91,'[3]regions'!$B$3:$B$151,0))</f>
        <v>220</v>
      </c>
      <c r="C91" s="48" t="s">
        <v>84</v>
      </c>
      <c r="D91" s="53" t="s">
        <v>145</v>
      </c>
      <c r="E91" s="53" t="s">
        <v>145</v>
      </c>
      <c r="F91" s="53" t="s">
        <v>145</v>
      </c>
      <c r="G91" s="53" t="s">
        <v>145</v>
      </c>
      <c r="H91" s="53" t="s">
        <v>145</v>
      </c>
      <c r="I91" s="53" t="s">
        <v>145</v>
      </c>
      <c r="J91" s="53" t="s">
        <v>145</v>
      </c>
      <c r="K91" s="53" t="s">
        <v>145</v>
      </c>
      <c r="L91" s="53" t="s">
        <v>145</v>
      </c>
      <c r="M91" s="53" t="s">
        <v>145</v>
      </c>
      <c r="N91" s="53" t="s">
        <v>145</v>
      </c>
      <c r="O91" s="53" t="s">
        <v>145</v>
      </c>
      <c r="P91" s="53" t="s">
        <v>145</v>
      </c>
      <c r="Q91" s="53" t="s">
        <v>145</v>
      </c>
      <c r="R91" s="53" t="s">
        <v>145</v>
      </c>
      <c r="S91" s="53" t="s">
        <v>145</v>
      </c>
    </row>
    <row r="92" spans="1:19" ht="15">
      <c r="A92" s="35">
        <v>5</v>
      </c>
      <c r="B92" s="34">
        <f>INDEX('[3]regions'!$D$3:$D$151,MATCH(C92,'[3]regions'!$B$3:$B$151,0))</f>
        <v>300</v>
      </c>
      <c r="C92" s="48" t="s">
        <v>85</v>
      </c>
      <c r="D92" s="53">
        <v>39.6</v>
      </c>
      <c r="E92" s="53">
        <v>114.7</v>
      </c>
      <c r="F92" s="53">
        <v>100.6</v>
      </c>
      <c r="G92" s="53">
        <v>61</v>
      </c>
      <c r="H92" s="53">
        <v>25.8</v>
      </c>
      <c r="I92" s="53">
        <v>4.9</v>
      </c>
      <c r="J92" s="53">
        <v>0.2</v>
      </c>
      <c r="K92" s="53">
        <v>51</v>
      </c>
      <c r="L92" s="53">
        <v>40</v>
      </c>
      <c r="M92" s="53">
        <v>124.4</v>
      </c>
      <c r="N92" s="53">
        <v>108.3</v>
      </c>
      <c r="O92" s="53">
        <v>65.7</v>
      </c>
      <c r="P92" s="53">
        <v>28</v>
      </c>
      <c r="Q92" s="53">
        <v>5.5</v>
      </c>
      <c r="R92" s="53">
        <v>0.2</v>
      </c>
      <c r="S92" s="53">
        <v>54.6</v>
      </c>
    </row>
    <row r="93" spans="1:19" ht="15">
      <c r="A93" s="35">
        <v>5</v>
      </c>
      <c r="B93" s="34">
        <f>INDEX('[3]regions'!$D$3:$D$151,MATCH(C93,'[3]regions'!$B$3:$B$151,0))</f>
        <v>310</v>
      </c>
      <c r="C93" s="48" t="s">
        <v>86</v>
      </c>
      <c r="D93" s="53">
        <v>44.9</v>
      </c>
      <c r="E93" s="53">
        <v>115.1</v>
      </c>
      <c r="F93" s="53">
        <v>98.6</v>
      </c>
      <c r="G93" s="53">
        <v>60.6</v>
      </c>
      <c r="H93" s="53">
        <v>26.1</v>
      </c>
      <c r="I93" s="53">
        <v>5.2</v>
      </c>
      <c r="J93" s="53">
        <v>0.1</v>
      </c>
      <c r="K93" s="53">
        <v>51.6</v>
      </c>
      <c r="L93" s="53">
        <v>42</v>
      </c>
      <c r="M93" s="53">
        <v>135.8</v>
      </c>
      <c r="N93" s="53">
        <v>106.9</v>
      </c>
      <c r="O93" s="53">
        <v>71.8</v>
      </c>
      <c r="P93" s="53">
        <v>31.1</v>
      </c>
      <c r="Q93" s="53">
        <v>6.1</v>
      </c>
      <c r="R93" s="53">
        <v>0.2</v>
      </c>
      <c r="S93" s="53">
        <v>58</v>
      </c>
    </row>
    <row r="94" spans="1:19" ht="15">
      <c r="A94" s="35">
        <v>5</v>
      </c>
      <c r="B94" s="34">
        <f>INDEX('[3]regions'!$D$3:$D$151,MATCH(C94,'[3]regions'!$B$3:$B$151,0))</f>
        <v>311</v>
      </c>
      <c r="C94" s="48" t="s">
        <v>87</v>
      </c>
      <c r="D94" s="53">
        <v>32.3</v>
      </c>
      <c r="E94" s="53">
        <v>115.8</v>
      </c>
      <c r="F94" s="53">
        <v>114.5</v>
      </c>
      <c r="G94" s="53">
        <v>72</v>
      </c>
      <c r="H94" s="53">
        <v>35</v>
      </c>
      <c r="I94" s="53">
        <v>9.6</v>
      </c>
      <c r="J94" s="53">
        <v>0.1</v>
      </c>
      <c r="K94" s="53">
        <v>57.3</v>
      </c>
      <c r="L94" s="53">
        <v>34.1</v>
      </c>
      <c r="M94" s="53">
        <v>125.3</v>
      </c>
      <c r="N94" s="53">
        <v>110.7</v>
      </c>
      <c r="O94" s="53">
        <v>70</v>
      </c>
      <c r="P94" s="53">
        <v>37.1</v>
      </c>
      <c r="Q94" s="53">
        <v>9</v>
      </c>
      <c r="R94" s="53">
        <v>0.3</v>
      </c>
      <c r="S94" s="53">
        <v>58.9</v>
      </c>
    </row>
    <row r="95" spans="1:19" ht="15">
      <c r="A95" s="35">
        <v>5</v>
      </c>
      <c r="B95" s="34">
        <f>INDEX('[3]regions'!$D$3:$D$151,MATCH(C95,'[3]regions'!$B$3:$B$151,0))</f>
        <v>312</v>
      </c>
      <c r="C95" s="48" t="s">
        <v>88</v>
      </c>
      <c r="D95" s="53">
        <v>34.8</v>
      </c>
      <c r="E95" s="53">
        <v>106.7</v>
      </c>
      <c r="F95" s="53">
        <v>96.3</v>
      </c>
      <c r="G95" s="53">
        <v>58.1</v>
      </c>
      <c r="H95" s="53">
        <v>24.2</v>
      </c>
      <c r="I95" s="53">
        <v>4.5</v>
      </c>
      <c r="J95" s="53">
        <v>0.2</v>
      </c>
      <c r="K95" s="53">
        <v>47.8</v>
      </c>
      <c r="L95" s="53">
        <v>35.9</v>
      </c>
      <c r="M95" s="53">
        <v>113.6</v>
      </c>
      <c r="N95" s="53">
        <v>102.7</v>
      </c>
      <c r="O95" s="53">
        <v>62.2</v>
      </c>
      <c r="P95" s="53">
        <v>25.9</v>
      </c>
      <c r="Q95" s="53">
        <v>5.2</v>
      </c>
      <c r="R95" s="53">
        <v>0.2</v>
      </c>
      <c r="S95" s="53">
        <v>50.8</v>
      </c>
    </row>
    <row r="96" spans="1:19" ht="15">
      <c r="A96" s="35">
        <v>5</v>
      </c>
      <c r="B96" s="34">
        <f>INDEX('[3]regions'!$D$3:$D$151,MATCH(C96,'[3]regions'!$B$3:$B$151,0))</f>
        <v>313</v>
      </c>
      <c r="C96" s="48" t="s">
        <v>89</v>
      </c>
      <c r="D96" s="53">
        <v>43.9</v>
      </c>
      <c r="E96" s="53">
        <v>133.6</v>
      </c>
      <c r="F96" s="53">
        <v>116.9</v>
      </c>
      <c r="G96" s="53">
        <v>80.5</v>
      </c>
      <c r="H96" s="53">
        <v>38.9</v>
      </c>
      <c r="I96" s="53">
        <v>8</v>
      </c>
      <c r="J96" s="53">
        <v>0.4</v>
      </c>
      <c r="K96" s="53">
        <v>64.4</v>
      </c>
      <c r="L96" s="53">
        <v>46.5</v>
      </c>
      <c r="M96" s="53">
        <v>142.8</v>
      </c>
      <c r="N96" s="53">
        <v>130.7</v>
      </c>
      <c r="O96" s="53">
        <v>79.5</v>
      </c>
      <c r="P96" s="53">
        <v>39.3</v>
      </c>
      <c r="Q96" s="53">
        <v>7</v>
      </c>
      <c r="R96" s="53">
        <v>0.1</v>
      </c>
      <c r="S96" s="53">
        <v>68.6</v>
      </c>
    </row>
    <row r="97" spans="1:19" ht="15">
      <c r="A97" s="35">
        <v>5</v>
      </c>
      <c r="B97" s="34">
        <f>INDEX('[3]regions'!$D$3:$D$151,MATCH(C97,'[3]regions'!$B$3:$B$151,0))</f>
        <v>314</v>
      </c>
      <c r="C97" s="48" t="s">
        <v>90</v>
      </c>
      <c r="D97" s="53">
        <v>47.2</v>
      </c>
      <c r="E97" s="53">
        <v>132.3</v>
      </c>
      <c r="F97" s="53">
        <v>108.7</v>
      </c>
      <c r="G97" s="53">
        <v>68.5</v>
      </c>
      <c r="H97" s="53">
        <v>31.9</v>
      </c>
      <c r="I97" s="53">
        <v>5.9</v>
      </c>
      <c r="J97" s="53">
        <v>0.1</v>
      </c>
      <c r="K97" s="53">
        <v>57.3</v>
      </c>
      <c r="L97" s="53">
        <v>44.8</v>
      </c>
      <c r="M97" s="53">
        <v>135.9</v>
      </c>
      <c r="N97" s="53">
        <v>121.3</v>
      </c>
      <c r="O97" s="53">
        <v>73.1</v>
      </c>
      <c r="P97" s="53">
        <v>34.1</v>
      </c>
      <c r="Q97" s="53">
        <v>6.7</v>
      </c>
      <c r="R97" s="53">
        <v>0.2</v>
      </c>
      <c r="S97" s="53">
        <v>60.4</v>
      </c>
    </row>
    <row r="98" spans="1:19" ht="15">
      <c r="A98" s="35">
        <v>5</v>
      </c>
      <c r="B98" s="34">
        <f>INDEX('[3]regions'!$D$3:$D$151,MATCH(C98,'[3]regions'!$B$3:$B$151,0))</f>
        <v>315</v>
      </c>
      <c r="C98" s="48" t="s">
        <v>91</v>
      </c>
      <c r="D98" s="53">
        <v>43.7</v>
      </c>
      <c r="E98" s="53">
        <v>115</v>
      </c>
      <c r="F98" s="53">
        <v>99.5</v>
      </c>
      <c r="G98" s="53">
        <v>57.2</v>
      </c>
      <c r="H98" s="53">
        <v>22.2</v>
      </c>
      <c r="I98" s="53">
        <v>4</v>
      </c>
      <c r="J98" s="53">
        <v>0.3</v>
      </c>
      <c r="K98" s="53">
        <v>49.6</v>
      </c>
      <c r="L98" s="53">
        <v>43.8</v>
      </c>
      <c r="M98" s="53">
        <v>131.1</v>
      </c>
      <c r="N98" s="53">
        <v>107.3</v>
      </c>
      <c r="O98" s="53">
        <v>64.3</v>
      </c>
      <c r="P98" s="53">
        <v>25.2</v>
      </c>
      <c r="Q98" s="53">
        <v>4.6</v>
      </c>
      <c r="R98" s="53">
        <v>0.3</v>
      </c>
      <c r="S98" s="53">
        <v>54.3</v>
      </c>
    </row>
    <row r="99" spans="1:19" ht="15">
      <c r="A99" s="35">
        <v>5</v>
      </c>
      <c r="B99" s="34">
        <f>INDEX('[3]regions'!$D$3:$D$151,MATCH(C99,'[3]regions'!$B$3:$B$151,0))</f>
        <v>800</v>
      </c>
      <c r="C99" s="48" t="s">
        <v>92</v>
      </c>
      <c r="D99" s="53">
        <v>48.8</v>
      </c>
      <c r="E99" s="53">
        <v>152.6</v>
      </c>
      <c r="F99" s="53">
        <v>130.4</v>
      </c>
      <c r="G99" s="53">
        <v>87.7</v>
      </c>
      <c r="H99" s="53">
        <v>46.6</v>
      </c>
      <c r="I99" s="53">
        <v>14</v>
      </c>
      <c r="J99" s="53">
        <v>1.4</v>
      </c>
      <c r="K99" s="53">
        <v>74.9</v>
      </c>
      <c r="L99" s="53">
        <v>46</v>
      </c>
      <c r="M99" s="53">
        <v>155.3</v>
      </c>
      <c r="N99" s="53">
        <v>130.8</v>
      </c>
      <c r="O99" s="53">
        <v>86.3</v>
      </c>
      <c r="P99" s="53">
        <v>45.1</v>
      </c>
      <c r="Q99" s="53">
        <v>10.5</v>
      </c>
      <c r="R99" s="53">
        <v>0.8</v>
      </c>
      <c r="S99" s="53">
        <v>74.3</v>
      </c>
    </row>
    <row r="100" spans="1:19" ht="15">
      <c r="A100" s="35">
        <v>5</v>
      </c>
      <c r="B100" s="34">
        <f>INDEX('[3]regions'!$D$3:$D$151,MATCH(C100,'[3]regions'!$B$3:$B$151,0))</f>
        <v>316</v>
      </c>
      <c r="C100" s="48" t="s">
        <v>93</v>
      </c>
      <c r="D100" s="53">
        <v>42.2</v>
      </c>
      <c r="E100" s="53">
        <v>178.9</v>
      </c>
      <c r="F100" s="53">
        <v>141.5</v>
      </c>
      <c r="G100" s="53">
        <v>93.2</v>
      </c>
      <c r="H100" s="53">
        <v>46.3</v>
      </c>
      <c r="I100" s="53">
        <v>12.2</v>
      </c>
      <c r="J100" s="53">
        <v>2.1</v>
      </c>
      <c r="K100" s="53">
        <v>80.7</v>
      </c>
      <c r="L100" s="53">
        <v>43.9</v>
      </c>
      <c r="M100" s="53">
        <v>186.2</v>
      </c>
      <c r="N100" s="53">
        <v>145.9</v>
      </c>
      <c r="O100" s="53">
        <v>92.2</v>
      </c>
      <c r="P100" s="53">
        <v>46.4</v>
      </c>
      <c r="Q100" s="53">
        <v>10.6</v>
      </c>
      <c r="R100" s="53">
        <v>0.7</v>
      </c>
      <c r="S100" s="53">
        <v>82.3</v>
      </c>
    </row>
    <row r="101" spans="1:19" ht="15">
      <c r="A101" s="35">
        <v>5</v>
      </c>
      <c r="B101" s="34">
        <f>INDEX('[3]regions'!$D$3:$D$151,MATCH(C101,'[3]regions'!$B$3:$B$151,0))</f>
        <v>317</v>
      </c>
      <c r="C101" s="48" t="s">
        <v>94</v>
      </c>
      <c r="D101" s="53">
        <v>30.2</v>
      </c>
      <c r="E101" s="53">
        <v>117.5</v>
      </c>
      <c r="F101" s="53">
        <v>144</v>
      </c>
      <c r="G101" s="53">
        <v>131.8</v>
      </c>
      <c r="H101" s="53">
        <v>122.2</v>
      </c>
      <c r="I101" s="53">
        <v>68</v>
      </c>
      <c r="J101" s="53">
        <v>5.3</v>
      </c>
      <c r="K101" s="53">
        <v>91</v>
      </c>
      <c r="L101" s="53">
        <v>25.8</v>
      </c>
      <c r="M101" s="53">
        <v>108</v>
      </c>
      <c r="N101" s="53">
        <v>120.2</v>
      </c>
      <c r="O101" s="53">
        <v>99</v>
      </c>
      <c r="P101" s="53">
        <v>71.2</v>
      </c>
      <c r="Q101" s="53">
        <v>24.5</v>
      </c>
      <c r="R101" s="53">
        <v>2.6</v>
      </c>
      <c r="S101" s="53">
        <v>70.3</v>
      </c>
    </row>
    <row r="102" spans="1:19" ht="15">
      <c r="A102" s="35">
        <v>5</v>
      </c>
      <c r="B102" s="34">
        <f>INDEX('[3]regions'!$D$3:$D$151,MATCH(C102,'[3]regions'!$B$3:$B$151,0))</f>
        <v>318</v>
      </c>
      <c r="C102" s="48" t="s">
        <v>95</v>
      </c>
      <c r="D102" s="53">
        <v>37</v>
      </c>
      <c r="E102" s="53">
        <v>123.4</v>
      </c>
      <c r="F102" s="53">
        <v>115.3</v>
      </c>
      <c r="G102" s="53">
        <v>72</v>
      </c>
      <c r="H102" s="53">
        <v>30.8</v>
      </c>
      <c r="I102" s="53">
        <v>5.6</v>
      </c>
      <c r="J102" s="53">
        <v>0.3</v>
      </c>
      <c r="K102" s="53">
        <v>60.7</v>
      </c>
      <c r="L102" s="53">
        <v>33.7</v>
      </c>
      <c r="M102" s="53">
        <v>134.5</v>
      </c>
      <c r="N102" s="53">
        <v>115.2</v>
      </c>
      <c r="O102" s="53">
        <v>74.1</v>
      </c>
      <c r="P102" s="53">
        <v>33.5</v>
      </c>
      <c r="Q102" s="53">
        <v>5.2</v>
      </c>
      <c r="R102" s="53">
        <v>0.2</v>
      </c>
      <c r="S102" s="53">
        <v>63.3</v>
      </c>
    </row>
    <row r="103" spans="1:19" ht="15">
      <c r="A103" s="35">
        <v>5</v>
      </c>
      <c r="B103" s="34">
        <f>INDEX('[3]regions'!$D$3:$D$151,MATCH(C103,'[3]regions'!$B$3:$B$151,0))</f>
        <v>319</v>
      </c>
      <c r="C103" s="48" t="s">
        <v>96</v>
      </c>
      <c r="D103" s="53">
        <v>25.1</v>
      </c>
      <c r="E103" s="53">
        <v>104</v>
      </c>
      <c r="F103" s="53">
        <v>100.6</v>
      </c>
      <c r="G103" s="53">
        <v>68.5</v>
      </c>
      <c r="H103" s="53">
        <v>33.8</v>
      </c>
      <c r="I103" s="53">
        <v>7.6</v>
      </c>
      <c r="J103" s="53">
        <v>0.3</v>
      </c>
      <c r="K103" s="53">
        <v>52.6</v>
      </c>
      <c r="L103" s="53">
        <v>26.5</v>
      </c>
      <c r="M103" s="53">
        <v>106.6</v>
      </c>
      <c r="N103" s="53">
        <v>107.2</v>
      </c>
      <c r="O103" s="53">
        <v>70.4</v>
      </c>
      <c r="P103" s="53">
        <v>39</v>
      </c>
      <c r="Q103" s="53">
        <v>7.9</v>
      </c>
      <c r="R103" s="53">
        <v>0.6</v>
      </c>
      <c r="S103" s="53">
        <v>55.6</v>
      </c>
    </row>
    <row r="104" spans="1:19" ht="15">
      <c r="A104" s="35">
        <v>5</v>
      </c>
      <c r="B104" s="34">
        <f>INDEX('[3]regions'!$D$3:$D$151,MATCH(C104,'[3]regions'!$B$3:$B$151,0))</f>
        <v>320</v>
      </c>
      <c r="C104" s="48" t="s">
        <v>97</v>
      </c>
      <c r="D104" s="53">
        <v>25.6</v>
      </c>
      <c r="E104" s="53">
        <v>111.7</v>
      </c>
      <c r="F104" s="53">
        <v>109.8</v>
      </c>
      <c r="G104" s="53">
        <v>71.6</v>
      </c>
      <c r="H104" s="53">
        <v>37.6</v>
      </c>
      <c r="I104" s="53">
        <v>11.2</v>
      </c>
      <c r="J104" s="53">
        <v>1</v>
      </c>
      <c r="K104" s="53">
        <v>55.9</v>
      </c>
      <c r="L104" s="53">
        <v>22.2</v>
      </c>
      <c r="M104" s="53">
        <v>124.4</v>
      </c>
      <c r="N104" s="53">
        <v>117.9</v>
      </c>
      <c r="O104" s="53">
        <v>80.6</v>
      </c>
      <c r="P104" s="53">
        <v>41.6</v>
      </c>
      <c r="Q104" s="53">
        <v>9.2</v>
      </c>
      <c r="R104" s="53">
        <v>0.4</v>
      </c>
      <c r="S104" s="53">
        <v>60.4</v>
      </c>
    </row>
    <row r="105" spans="1:19" ht="15">
      <c r="A105" s="35">
        <v>5</v>
      </c>
      <c r="B105" s="34">
        <f>INDEX('[3]regions'!$D$3:$D$151,MATCH(C105,'[3]regions'!$B$3:$B$151,0))</f>
        <v>321</v>
      </c>
      <c r="C105" s="48" t="s">
        <v>98</v>
      </c>
      <c r="D105" s="53">
        <v>97.5</v>
      </c>
      <c r="E105" s="53">
        <v>197.5</v>
      </c>
      <c r="F105" s="53">
        <v>165.1</v>
      </c>
      <c r="G105" s="53">
        <v>116.5</v>
      </c>
      <c r="H105" s="53">
        <v>68.2</v>
      </c>
      <c r="I105" s="53">
        <v>16.7</v>
      </c>
      <c r="J105" s="53">
        <v>0.9</v>
      </c>
      <c r="K105" s="53">
        <v>107.7</v>
      </c>
      <c r="L105" s="53">
        <v>76</v>
      </c>
      <c r="M105" s="53">
        <v>181.4</v>
      </c>
      <c r="N105" s="53">
        <v>156</v>
      </c>
      <c r="O105" s="53">
        <v>109.9</v>
      </c>
      <c r="P105" s="53">
        <v>67.5</v>
      </c>
      <c r="Q105" s="53">
        <v>17.7</v>
      </c>
      <c r="R105" s="53">
        <v>1.6</v>
      </c>
      <c r="S105" s="53">
        <v>99.1</v>
      </c>
    </row>
    <row r="106" spans="1:19" ht="15">
      <c r="A106" s="35">
        <v>5</v>
      </c>
      <c r="B106" s="34">
        <f>INDEX('[3]regions'!$D$3:$D$151,MATCH(C106,'[3]regions'!$B$3:$B$151,0))</f>
        <v>322</v>
      </c>
      <c r="C106" s="48" t="s">
        <v>99</v>
      </c>
      <c r="D106" s="53">
        <v>37.1</v>
      </c>
      <c r="E106" s="53">
        <v>114.5</v>
      </c>
      <c r="F106" s="53">
        <v>102.3</v>
      </c>
      <c r="G106" s="53">
        <v>62.1</v>
      </c>
      <c r="H106" s="53">
        <v>27.2</v>
      </c>
      <c r="I106" s="53">
        <v>6.4</v>
      </c>
      <c r="J106" s="53">
        <v>0.5</v>
      </c>
      <c r="K106" s="53">
        <v>52.9</v>
      </c>
      <c r="L106" s="53">
        <v>42.8</v>
      </c>
      <c r="M106" s="53">
        <v>123.5</v>
      </c>
      <c r="N106" s="53">
        <v>106.4</v>
      </c>
      <c r="O106" s="53">
        <v>66.9</v>
      </c>
      <c r="P106" s="53">
        <v>29.1</v>
      </c>
      <c r="Q106" s="53">
        <v>5</v>
      </c>
      <c r="R106" s="53">
        <v>0.2</v>
      </c>
      <c r="S106" s="53">
        <v>56.3</v>
      </c>
    </row>
    <row r="107" spans="1:19" ht="15">
      <c r="A107" s="35">
        <v>5</v>
      </c>
      <c r="B107" s="34">
        <f>INDEX('[3]regions'!$D$3:$D$151,MATCH(C107,'[3]regions'!$B$3:$B$151,0))</f>
        <v>400</v>
      </c>
      <c r="C107" s="48" t="s">
        <v>100</v>
      </c>
      <c r="D107" s="53">
        <v>38.9</v>
      </c>
      <c r="E107" s="53">
        <v>136.2</v>
      </c>
      <c r="F107" s="53">
        <v>120.9</v>
      </c>
      <c r="G107" s="53">
        <v>73.7</v>
      </c>
      <c r="H107" s="53">
        <v>33.5</v>
      </c>
      <c r="I107" s="53">
        <v>6.1</v>
      </c>
      <c r="J107" s="53">
        <v>0.2</v>
      </c>
      <c r="K107" s="53">
        <v>57.7</v>
      </c>
      <c r="L107" s="53">
        <v>38.4</v>
      </c>
      <c r="M107" s="53">
        <v>152.2</v>
      </c>
      <c r="N107" s="53">
        <v>133.2</v>
      </c>
      <c r="O107" s="53">
        <v>81</v>
      </c>
      <c r="P107" s="53">
        <v>37.1</v>
      </c>
      <c r="Q107" s="53">
        <v>7</v>
      </c>
      <c r="R107" s="53">
        <v>0.2</v>
      </c>
      <c r="S107" s="53">
        <v>62.7</v>
      </c>
    </row>
    <row r="108" spans="1:19" ht="15">
      <c r="A108" s="35">
        <v>5</v>
      </c>
      <c r="B108" s="34">
        <f>INDEX('[3]regions'!$D$3:$D$151,MATCH(C108,'[3]regions'!$B$3:$B$151,0))</f>
        <v>410</v>
      </c>
      <c r="C108" s="48" t="s">
        <v>101</v>
      </c>
      <c r="D108" s="53">
        <v>32.1</v>
      </c>
      <c r="E108" s="53">
        <v>136.2</v>
      </c>
      <c r="F108" s="53">
        <v>124.6</v>
      </c>
      <c r="G108" s="53">
        <v>82</v>
      </c>
      <c r="H108" s="53">
        <v>39.4</v>
      </c>
      <c r="I108" s="53">
        <v>8.5</v>
      </c>
      <c r="J108" s="53">
        <v>0.2</v>
      </c>
      <c r="K108" s="53">
        <v>60</v>
      </c>
      <c r="L108" s="53">
        <v>31.1</v>
      </c>
      <c r="M108" s="53">
        <v>151.5</v>
      </c>
      <c r="N108" s="53">
        <v>133.8</v>
      </c>
      <c r="O108" s="53">
        <v>83.8</v>
      </c>
      <c r="P108" s="53">
        <v>43.9</v>
      </c>
      <c r="Q108" s="53">
        <v>8.8</v>
      </c>
      <c r="R108" s="53">
        <v>0.3</v>
      </c>
      <c r="S108" s="53">
        <v>63.7</v>
      </c>
    </row>
    <row r="109" spans="1:19" ht="15">
      <c r="A109" s="35">
        <v>5</v>
      </c>
      <c r="B109" s="34">
        <f>INDEX('[3]regions'!$D$3:$D$151,MATCH(C109,'[3]regions'!$B$3:$B$151,0))</f>
        <v>411</v>
      </c>
      <c r="C109" s="48" t="s">
        <v>102</v>
      </c>
      <c r="D109" s="53">
        <v>39.9</v>
      </c>
      <c r="E109" s="53">
        <v>123.3</v>
      </c>
      <c r="F109" s="53">
        <v>109.2</v>
      </c>
      <c r="G109" s="53">
        <v>69.3</v>
      </c>
      <c r="H109" s="53">
        <v>33.9</v>
      </c>
      <c r="I109" s="53">
        <v>6.3</v>
      </c>
      <c r="J109" s="53">
        <v>0.3</v>
      </c>
      <c r="K109" s="53">
        <v>56.6</v>
      </c>
      <c r="L109" s="53">
        <v>41.2</v>
      </c>
      <c r="M109" s="53">
        <v>155.5</v>
      </c>
      <c r="N109" s="53">
        <v>116.1</v>
      </c>
      <c r="O109" s="53">
        <v>81.4</v>
      </c>
      <c r="P109" s="53">
        <v>40.4</v>
      </c>
      <c r="Q109" s="53">
        <v>7.7</v>
      </c>
      <c r="R109" s="53">
        <v>0.2</v>
      </c>
      <c r="S109" s="53">
        <v>64.4</v>
      </c>
    </row>
    <row r="110" spans="1:19" ht="15">
      <c r="A110" s="35">
        <v>5</v>
      </c>
      <c r="B110" s="34">
        <f>INDEX('[3]regions'!$D$3:$D$151,MATCH(C110,'[3]regions'!$B$3:$B$151,0))</f>
        <v>412</v>
      </c>
      <c r="C110" s="48" t="s">
        <v>103</v>
      </c>
      <c r="D110" s="53">
        <v>27.2</v>
      </c>
      <c r="E110" s="53">
        <v>89.9</v>
      </c>
      <c r="F110" s="53">
        <v>73.7</v>
      </c>
      <c r="G110" s="53">
        <v>44.7</v>
      </c>
      <c r="H110" s="53">
        <v>20.7</v>
      </c>
      <c r="I110" s="53">
        <v>2.8</v>
      </c>
      <c r="J110" s="53">
        <v>0.1</v>
      </c>
      <c r="K110" s="53">
        <v>37.2</v>
      </c>
      <c r="L110" s="53">
        <v>27.2</v>
      </c>
      <c r="M110" s="53">
        <v>91.2</v>
      </c>
      <c r="N110" s="53">
        <v>86.1</v>
      </c>
      <c r="O110" s="53">
        <v>52.4</v>
      </c>
      <c r="P110" s="53">
        <v>24.4</v>
      </c>
      <c r="Q110" s="53">
        <v>3.4</v>
      </c>
      <c r="R110" s="53">
        <v>0.1</v>
      </c>
      <c r="S110" s="53">
        <v>40.5</v>
      </c>
    </row>
    <row r="111" spans="1:19" ht="15">
      <c r="A111" s="35">
        <v>5</v>
      </c>
      <c r="B111" s="34">
        <f>INDEX('[3]regions'!$D$3:$D$151,MATCH(C111,'[3]regions'!$B$3:$B$151,0))</f>
        <v>413</v>
      </c>
      <c r="C111" s="48" t="s">
        <v>104</v>
      </c>
      <c r="D111" s="53">
        <v>20.9</v>
      </c>
      <c r="E111" s="53">
        <v>113.9</v>
      </c>
      <c r="F111" s="53">
        <v>123.8</v>
      </c>
      <c r="G111" s="53">
        <v>77.9</v>
      </c>
      <c r="H111" s="53">
        <v>38.3</v>
      </c>
      <c r="I111" s="53">
        <v>7.1</v>
      </c>
      <c r="J111" s="53">
        <v>0.3</v>
      </c>
      <c r="K111" s="53">
        <v>53.3</v>
      </c>
      <c r="L111" s="53">
        <v>21.3</v>
      </c>
      <c r="M111" s="53">
        <v>123.7</v>
      </c>
      <c r="N111" s="53">
        <v>134.1</v>
      </c>
      <c r="O111" s="53">
        <v>88.2</v>
      </c>
      <c r="P111" s="53">
        <v>43.4</v>
      </c>
      <c r="Q111" s="53">
        <v>8.5</v>
      </c>
      <c r="R111" s="53">
        <v>0.2</v>
      </c>
      <c r="S111" s="53">
        <v>58.4</v>
      </c>
    </row>
    <row r="112" spans="1:19" ht="15">
      <c r="A112" s="35">
        <v>5</v>
      </c>
      <c r="B112" s="34">
        <f>INDEX('[3]regions'!$D$3:$D$151,MATCH(C112,'[3]regions'!$B$3:$B$151,0))</f>
        <v>414</v>
      </c>
      <c r="C112" s="48" t="s">
        <v>105</v>
      </c>
      <c r="D112" s="53">
        <v>61.8</v>
      </c>
      <c r="E112" s="53">
        <v>183.3</v>
      </c>
      <c r="F112" s="53">
        <v>149</v>
      </c>
      <c r="G112" s="53">
        <v>93.6</v>
      </c>
      <c r="H112" s="53">
        <v>42.7</v>
      </c>
      <c r="I112" s="53">
        <v>8.3</v>
      </c>
      <c r="J112" s="53">
        <v>0.3</v>
      </c>
      <c r="K112" s="53">
        <v>74.9</v>
      </c>
      <c r="L112" s="53">
        <v>52.7</v>
      </c>
      <c r="M112" s="53">
        <v>194.8</v>
      </c>
      <c r="N112" s="53">
        <v>158.2</v>
      </c>
      <c r="O112" s="53">
        <v>93</v>
      </c>
      <c r="P112" s="53">
        <v>48.3</v>
      </c>
      <c r="Q112" s="53">
        <v>9.9</v>
      </c>
      <c r="R112" s="53">
        <v>0.4</v>
      </c>
      <c r="S112" s="53">
        <v>76.5</v>
      </c>
    </row>
    <row r="113" spans="1:19" ht="15">
      <c r="A113" s="35">
        <v>5</v>
      </c>
      <c r="B113" s="34">
        <f>INDEX('[3]regions'!$D$3:$D$151,MATCH(C113,'[3]regions'!$B$3:$B$151,0))</f>
        <v>415</v>
      </c>
      <c r="C113" s="48" t="s">
        <v>106</v>
      </c>
      <c r="D113" s="53">
        <v>34.5</v>
      </c>
      <c r="E113" s="53">
        <v>149.7</v>
      </c>
      <c r="F113" s="53">
        <v>133.3</v>
      </c>
      <c r="G113" s="53">
        <v>77.4</v>
      </c>
      <c r="H113" s="53">
        <v>36.9</v>
      </c>
      <c r="I113" s="53">
        <v>6.3</v>
      </c>
      <c r="J113" s="53">
        <v>0.2</v>
      </c>
      <c r="K113" s="53">
        <v>60.5</v>
      </c>
      <c r="L113" s="53">
        <v>33.4</v>
      </c>
      <c r="M113" s="53">
        <v>175.4</v>
      </c>
      <c r="N113" s="53">
        <v>153.2</v>
      </c>
      <c r="O113" s="53">
        <v>89.1</v>
      </c>
      <c r="P113" s="53">
        <v>45.9</v>
      </c>
      <c r="Q113" s="53">
        <v>7.7</v>
      </c>
      <c r="R113" s="53">
        <v>0.2</v>
      </c>
      <c r="S113" s="53">
        <v>67.8</v>
      </c>
    </row>
    <row r="114" spans="1:19" ht="15">
      <c r="A114" s="35">
        <v>5</v>
      </c>
      <c r="B114" s="34">
        <f>INDEX('[3]regions'!$D$3:$D$151,MATCH(C114,'[3]regions'!$B$3:$B$151,0))</f>
        <v>416</v>
      </c>
      <c r="C114" s="48" t="s">
        <v>107</v>
      </c>
      <c r="D114" s="53">
        <v>59.4</v>
      </c>
      <c r="E114" s="53">
        <v>173.2</v>
      </c>
      <c r="F114" s="53">
        <v>138.9</v>
      </c>
      <c r="G114" s="53">
        <v>86.7</v>
      </c>
      <c r="H114" s="53">
        <v>40.1</v>
      </c>
      <c r="I114" s="53">
        <v>7.9</v>
      </c>
      <c r="J114" s="53">
        <v>0.3</v>
      </c>
      <c r="K114" s="53">
        <v>72.2</v>
      </c>
      <c r="L114" s="53">
        <v>63.1</v>
      </c>
      <c r="M114" s="53">
        <v>198.6</v>
      </c>
      <c r="N114" s="53">
        <v>159.2</v>
      </c>
      <c r="O114" s="53">
        <v>92.1</v>
      </c>
      <c r="P114" s="53">
        <v>41.5</v>
      </c>
      <c r="Q114" s="53">
        <v>7.7</v>
      </c>
      <c r="R114" s="53">
        <v>0.3</v>
      </c>
      <c r="S114" s="53">
        <v>78.4</v>
      </c>
    </row>
    <row r="115" spans="1:19" ht="15">
      <c r="A115" s="35">
        <v>5</v>
      </c>
      <c r="B115" s="34">
        <f>INDEX('[3]regions'!$D$3:$D$151,MATCH(C115,'[3]regions'!$B$3:$B$151,0))</f>
        <v>417</v>
      </c>
      <c r="C115" s="48" t="s">
        <v>108</v>
      </c>
      <c r="D115" s="53">
        <v>64.4</v>
      </c>
      <c r="E115" s="53">
        <v>176.4</v>
      </c>
      <c r="F115" s="53">
        <v>140.9</v>
      </c>
      <c r="G115" s="53">
        <v>75.2</v>
      </c>
      <c r="H115" s="53">
        <v>33.2</v>
      </c>
      <c r="I115" s="53">
        <v>5.9</v>
      </c>
      <c r="J115" s="53">
        <v>0.3</v>
      </c>
      <c r="K115" s="53">
        <v>63.6</v>
      </c>
      <c r="L115" s="53">
        <v>58.1</v>
      </c>
      <c r="M115" s="53">
        <v>234.6</v>
      </c>
      <c r="N115" s="53">
        <v>169.6</v>
      </c>
      <c r="O115" s="53">
        <v>97</v>
      </c>
      <c r="P115" s="53">
        <v>37.6</v>
      </c>
      <c r="Q115" s="53">
        <v>6.4</v>
      </c>
      <c r="R115" s="53">
        <v>0.1</v>
      </c>
      <c r="S115" s="53">
        <v>74.3</v>
      </c>
    </row>
    <row r="116" spans="1:19" ht="15">
      <c r="A116" s="35">
        <v>5</v>
      </c>
      <c r="B116" s="34">
        <f>INDEX('[3]regions'!$D$3:$D$151,MATCH(C116,'[3]regions'!$B$3:$B$151,0))</f>
        <v>418</v>
      </c>
      <c r="C116" s="48" t="s">
        <v>109</v>
      </c>
      <c r="D116" s="53">
        <v>35</v>
      </c>
      <c r="E116" s="53">
        <v>113.8</v>
      </c>
      <c r="F116" s="53">
        <v>108.8</v>
      </c>
      <c r="G116" s="53">
        <v>64.3</v>
      </c>
      <c r="H116" s="53">
        <v>27.1</v>
      </c>
      <c r="I116" s="53">
        <v>4.6</v>
      </c>
      <c r="J116" s="53">
        <v>0.1</v>
      </c>
      <c r="K116" s="53">
        <v>51.1</v>
      </c>
      <c r="L116" s="53">
        <v>40</v>
      </c>
      <c r="M116" s="53">
        <v>123.9</v>
      </c>
      <c r="N116" s="53">
        <v>115.2</v>
      </c>
      <c r="O116" s="53">
        <v>70.4</v>
      </c>
      <c r="P116" s="53">
        <v>26.6</v>
      </c>
      <c r="Q116" s="53">
        <v>5.6</v>
      </c>
      <c r="R116" s="53">
        <v>0.2</v>
      </c>
      <c r="S116" s="53">
        <v>54.9</v>
      </c>
    </row>
    <row r="117" spans="1:19" ht="15">
      <c r="A117" s="35">
        <v>5</v>
      </c>
      <c r="B117" s="34">
        <f>INDEX('[3]regions'!$D$3:$D$151,MATCH(C117,'[3]regions'!$B$3:$B$151,0))</f>
        <v>419</v>
      </c>
      <c r="C117" s="48" t="s">
        <v>110</v>
      </c>
      <c r="D117" s="53">
        <v>51.4</v>
      </c>
      <c r="E117" s="53">
        <v>185.4</v>
      </c>
      <c r="F117" s="53">
        <v>143.8</v>
      </c>
      <c r="G117" s="53">
        <v>81.1</v>
      </c>
      <c r="H117" s="53">
        <v>35.1</v>
      </c>
      <c r="I117" s="53">
        <v>5.3</v>
      </c>
      <c r="J117" s="53">
        <v>0.1</v>
      </c>
      <c r="K117" s="53">
        <v>67.3</v>
      </c>
      <c r="L117" s="53">
        <v>51.6</v>
      </c>
      <c r="M117" s="53">
        <v>224.9</v>
      </c>
      <c r="N117" s="53">
        <v>162.3</v>
      </c>
      <c r="O117" s="53">
        <v>90.4</v>
      </c>
      <c r="P117" s="53">
        <v>40.1</v>
      </c>
      <c r="Q117" s="53">
        <v>7.1</v>
      </c>
      <c r="R117" s="53">
        <v>0.1</v>
      </c>
      <c r="S117" s="53">
        <v>75</v>
      </c>
    </row>
    <row r="118" spans="1:19" ht="15">
      <c r="A118" s="35">
        <v>5</v>
      </c>
      <c r="B118" s="34">
        <f>INDEX('[3]regions'!$D$3:$D$151,MATCH(C118,'[3]regions'!$B$3:$B$151,0))</f>
        <v>420</v>
      </c>
      <c r="C118" s="48" t="s">
        <v>111</v>
      </c>
      <c r="D118" s="53">
        <v>36.1</v>
      </c>
      <c r="E118" s="53">
        <v>116.3</v>
      </c>
      <c r="F118" s="53">
        <v>89.5</v>
      </c>
      <c r="G118" s="53">
        <v>55.9</v>
      </c>
      <c r="H118" s="53">
        <v>22.1</v>
      </c>
      <c r="I118" s="53">
        <v>3.8</v>
      </c>
      <c r="J118" s="53">
        <v>0.2</v>
      </c>
      <c r="K118" s="53">
        <v>45.6</v>
      </c>
      <c r="L118" s="53">
        <v>34.6</v>
      </c>
      <c r="M118" s="53">
        <v>127.3</v>
      </c>
      <c r="N118" s="53">
        <v>101.5</v>
      </c>
      <c r="O118" s="53">
        <v>61.7</v>
      </c>
      <c r="P118" s="53">
        <v>23.5</v>
      </c>
      <c r="Q118" s="53">
        <v>4.3</v>
      </c>
      <c r="R118" s="53">
        <v>0.2</v>
      </c>
      <c r="S118" s="53">
        <v>49.2</v>
      </c>
    </row>
    <row r="119" spans="1:19" ht="15">
      <c r="A119" s="35">
        <v>5</v>
      </c>
      <c r="B119" s="34">
        <f>INDEX('[3]regions'!$D$3:$D$151,MATCH(C119,'[3]regions'!$B$3:$B$151,0))</f>
        <v>421</v>
      </c>
      <c r="C119" s="48" t="s">
        <v>112</v>
      </c>
      <c r="D119" s="53">
        <v>37.9</v>
      </c>
      <c r="E119" s="53">
        <v>111.3</v>
      </c>
      <c r="F119" s="53">
        <v>105.4</v>
      </c>
      <c r="G119" s="53">
        <v>65.2</v>
      </c>
      <c r="H119" s="53">
        <v>26.5</v>
      </c>
      <c r="I119" s="53">
        <v>4.7</v>
      </c>
      <c r="J119" s="53">
        <v>0.3</v>
      </c>
      <c r="K119" s="53">
        <v>50.8</v>
      </c>
      <c r="L119" s="53">
        <v>34.4</v>
      </c>
      <c r="M119" s="53">
        <v>120.7</v>
      </c>
      <c r="N119" s="53">
        <v>116.8</v>
      </c>
      <c r="O119" s="53">
        <v>75.3</v>
      </c>
      <c r="P119" s="53">
        <v>28.8</v>
      </c>
      <c r="Q119" s="53">
        <v>5.6</v>
      </c>
      <c r="R119" s="53">
        <v>0.2</v>
      </c>
      <c r="S119" s="53">
        <v>55.4</v>
      </c>
    </row>
    <row r="120" spans="1:19" ht="15">
      <c r="A120" s="35">
        <v>5</v>
      </c>
      <c r="B120" s="34">
        <f>INDEX('[3]regions'!$D$3:$D$151,MATCH(C120,'[3]regions'!$B$3:$B$151,0))</f>
        <v>422</v>
      </c>
      <c r="C120" s="48" t="s">
        <v>113</v>
      </c>
      <c r="D120" s="53">
        <v>45.1</v>
      </c>
      <c r="E120" s="53">
        <v>127.6</v>
      </c>
      <c r="F120" s="53">
        <v>104.7</v>
      </c>
      <c r="G120" s="53">
        <v>58.5</v>
      </c>
      <c r="H120" s="53">
        <v>24.5</v>
      </c>
      <c r="I120" s="53">
        <v>4.2</v>
      </c>
      <c r="J120" s="53">
        <v>0.2</v>
      </c>
      <c r="K120" s="53">
        <v>51.8</v>
      </c>
      <c r="L120" s="53">
        <v>44</v>
      </c>
      <c r="M120" s="53">
        <v>138.6</v>
      </c>
      <c r="N120" s="53">
        <v>115.9</v>
      </c>
      <c r="O120" s="53">
        <v>68.7</v>
      </c>
      <c r="P120" s="53">
        <v>25.8</v>
      </c>
      <c r="Q120" s="53">
        <v>5</v>
      </c>
      <c r="R120" s="53">
        <v>0.1</v>
      </c>
      <c r="S120" s="53">
        <v>56</v>
      </c>
    </row>
    <row r="121" spans="1:19" ht="15">
      <c r="A121" s="35">
        <v>5</v>
      </c>
      <c r="B121" s="34">
        <f>INDEX('[3]regions'!$D$3:$D$151,MATCH(C121,'[3]regions'!$B$3:$B$151,0))</f>
        <v>423</v>
      </c>
      <c r="C121" s="48" t="s">
        <v>114</v>
      </c>
      <c r="D121" s="53">
        <v>33.7</v>
      </c>
      <c r="E121" s="53">
        <v>114.9</v>
      </c>
      <c r="F121" s="53">
        <v>113.3</v>
      </c>
      <c r="G121" s="53">
        <v>61.1</v>
      </c>
      <c r="H121" s="53">
        <v>28</v>
      </c>
      <c r="I121" s="53">
        <v>3.7</v>
      </c>
      <c r="J121" s="53">
        <v>0.1</v>
      </c>
      <c r="K121" s="53">
        <v>49</v>
      </c>
      <c r="L121" s="53">
        <v>33.1</v>
      </c>
      <c r="M121" s="53">
        <v>116.6</v>
      </c>
      <c r="N121" s="53">
        <v>117.1</v>
      </c>
      <c r="O121" s="53">
        <v>65.2</v>
      </c>
      <c r="P121" s="53">
        <v>27</v>
      </c>
      <c r="Q121" s="53">
        <v>4.9</v>
      </c>
      <c r="R121" s="53">
        <v>0.1</v>
      </c>
      <c r="S121" s="53">
        <v>50.3</v>
      </c>
    </row>
    <row r="122" spans="1:19" ht="15">
      <c r="A122" s="35">
        <v>5</v>
      </c>
      <c r="B122" s="34">
        <f>INDEX('[3]regions'!$D$3:$D$151,MATCH(C122,'[3]regions'!$B$3:$B$151,0))</f>
        <v>500</v>
      </c>
      <c r="C122" s="48" t="s">
        <v>115</v>
      </c>
      <c r="D122" s="53">
        <v>55.3</v>
      </c>
      <c r="E122" s="53">
        <v>153.7</v>
      </c>
      <c r="F122" s="53">
        <v>130.6</v>
      </c>
      <c r="G122" s="53">
        <v>82.3</v>
      </c>
      <c r="H122" s="53">
        <v>37.2</v>
      </c>
      <c r="I122" s="53">
        <v>7.5</v>
      </c>
      <c r="J122" s="53">
        <v>0.3</v>
      </c>
      <c r="K122" s="53">
        <v>68</v>
      </c>
      <c r="L122" s="53">
        <v>55.8</v>
      </c>
      <c r="M122" s="53">
        <v>171.3</v>
      </c>
      <c r="N122" s="53">
        <v>141.9</v>
      </c>
      <c r="O122" s="53">
        <v>88.9</v>
      </c>
      <c r="P122" s="53">
        <v>39.7</v>
      </c>
      <c r="Q122" s="53">
        <v>8.5</v>
      </c>
      <c r="R122" s="53">
        <v>0.2</v>
      </c>
      <c r="S122" s="53">
        <v>72.9</v>
      </c>
    </row>
    <row r="123" spans="1:19" ht="15">
      <c r="A123" s="35">
        <v>5</v>
      </c>
      <c r="B123" s="34">
        <f>INDEX('[3]regions'!$D$3:$D$151,MATCH(C123,'[3]regions'!$B$3:$B$151,0))</f>
        <v>510</v>
      </c>
      <c r="C123" s="48" t="s">
        <v>116</v>
      </c>
      <c r="D123" s="53">
        <v>52.5</v>
      </c>
      <c r="E123" s="53">
        <v>157.1</v>
      </c>
      <c r="F123" s="53">
        <v>128.8</v>
      </c>
      <c r="G123" s="53">
        <v>81.6</v>
      </c>
      <c r="H123" s="53">
        <v>34.9</v>
      </c>
      <c r="I123" s="53">
        <v>5.8</v>
      </c>
      <c r="J123" s="53">
        <v>0.1</v>
      </c>
      <c r="K123" s="53">
        <v>63.3</v>
      </c>
      <c r="L123" s="53">
        <v>54.8</v>
      </c>
      <c r="M123" s="53">
        <v>185.9</v>
      </c>
      <c r="N123" s="53">
        <v>151.1</v>
      </c>
      <c r="O123" s="53">
        <v>85.4</v>
      </c>
      <c r="P123" s="53">
        <v>37.7</v>
      </c>
      <c r="Q123" s="53">
        <v>7</v>
      </c>
      <c r="R123" s="53" t="s">
        <v>145</v>
      </c>
      <c r="S123" s="53">
        <v>70.7</v>
      </c>
    </row>
    <row r="124" spans="1:19" ht="15">
      <c r="A124" s="35">
        <v>5</v>
      </c>
      <c r="B124" s="34">
        <f>INDEX('[3]regions'!$D$3:$D$151,MATCH(C124,'[3]regions'!$B$3:$B$151,0))</f>
        <v>511</v>
      </c>
      <c r="C124" s="48" t="s">
        <v>117</v>
      </c>
      <c r="D124" s="53">
        <v>62.2</v>
      </c>
      <c r="E124" s="53">
        <v>150.5</v>
      </c>
      <c r="F124" s="53">
        <v>128.1</v>
      </c>
      <c r="G124" s="53">
        <v>80.1</v>
      </c>
      <c r="H124" s="53">
        <v>37.3</v>
      </c>
      <c r="I124" s="53">
        <v>7.2</v>
      </c>
      <c r="J124" s="53">
        <v>0.3</v>
      </c>
      <c r="K124" s="53">
        <v>68</v>
      </c>
      <c r="L124" s="53">
        <v>59.3</v>
      </c>
      <c r="M124" s="53">
        <v>157.6</v>
      </c>
      <c r="N124" s="53">
        <v>135.9</v>
      </c>
      <c r="O124" s="53">
        <v>83.2</v>
      </c>
      <c r="P124" s="53">
        <v>38.6</v>
      </c>
      <c r="Q124" s="53">
        <v>7</v>
      </c>
      <c r="R124" s="53">
        <v>0.1</v>
      </c>
      <c r="S124" s="53">
        <v>69.7</v>
      </c>
    </row>
    <row r="125" spans="1:19" ht="15">
      <c r="A125" s="35">
        <v>5</v>
      </c>
      <c r="B125" s="34">
        <f>INDEX('[3]regions'!$D$3:$D$151,MATCH(C125,'[3]regions'!$B$3:$B$151,0))</f>
        <v>512</v>
      </c>
      <c r="C125" s="48" t="s">
        <v>118</v>
      </c>
      <c r="D125" s="53">
        <v>51.4</v>
      </c>
      <c r="E125" s="53">
        <v>153.1</v>
      </c>
      <c r="F125" s="53">
        <v>131.3</v>
      </c>
      <c r="G125" s="53">
        <v>81.4</v>
      </c>
      <c r="H125" s="53">
        <v>37.4</v>
      </c>
      <c r="I125" s="53">
        <v>8.4</v>
      </c>
      <c r="J125" s="53">
        <v>0.3</v>
      </c>
      <c r="K125" s="53">
        <v>68.5</v>
      </c>
      <c r="L125" s="53">
        <v>52.4</v>
      </c>
      <c r="M125" s="53">
        <v>175.8</v>
      </c>
      <c r="N125" s="53">
        <v>138.6</v>
      </c>
      <c r="O125" s="53">
        <v>92.3</v>
      </c>
      <c r="P125" s="53">
        <v>42.1</v>
      </c>
      <c r="Q125" s="53">
        <v>9.7</v>
      </c>
      <c r="R125" s="53">
        <v>0.4</v>
      </c>
      <c r="S125" s="53">
        <v>74.3</v>
      </c>
    </row>
    <row r="126" spans="1:19" ht="15">
      <c r="A126" s="35">
        <v>5</v>
      </c>
      <c r="B126" s="34">
        <f>INDEX('[3]regions'!$D$3:$D$151,MATCH(C126,'[3]regions'!$B$3:$B$151,0))</f>
        <v>513</v>
      </c>
      <c r="C126" s="48" t="s">
        <v>119</v>
      </c>
      <c r="D126" s="53">
        <v>52.4</v>
      </c>
      <c r="E126" s="53">
        <v>132.7</v>
      </c>
      <c r="F126" s="53">
        <v>124.8</v>
      </c>
      <c r="G126" s="53">
        <v>76.9</v>
      </c>
      <c r="H126" s="53">
        <v>36.8</v>
      </c>
      <c r="I126" s="53">
        <v>7.8</v>
      </c>
      <c r="J126" s="53">
        <v>0.2</v>
      </c>
      <c r="K126" s="53">
        <v>63.2</v>
      </c>
      <c r="L126" s="53">
        <v>45.1</v>
      </c>
      <c r="M126" s="53">
        <v>149.7</v>
      </c>
      <c r="N126" s="53">
        <v>143.3</v>
      </c>
      <c r="O126" s="53">
        <v>85.8</v>
      </c>
      <c r="P126" s="53">
        <v>38.9</v>
      </c>
      <c r="Q126" s="53">
        <v>12.3</v>
      </c>
      <c r="R126" s="53">
        <v>0.2</v>
      </c>
      <c r="S126" s="53">
        <v>69.5</v>
      </c>
    </row>
    <row r="127" spans="1:19" ht="15">
      <c r="A127" s="35">
        <v>5</v>
      </c>
      <c r="B127" s="34">
        <f>INDEX('[3]regions'!$D$3:$D$151,MATCH(C127,'[3]regions'!$B$3:$B$151,0))</f>
        <v>514</v>
      </c>
      <c r="C127" s="48" t="s">
        <v>120</v>
      </c>
      <c r="D127" s="53">
        <v>53.1</v>
      </c>
      <c r="E127" s="53">
        <v>189.8</v>
      </c>
      <c r="F127" s="53">
        <v>133.6</v>
      </c>
      <c r="G127" s="53">
        <v>94.5</v>
      </c>
      <c r="H127" s="53">
        <v>42.6</v>
      </c>
      <c r="I127" s="53">
        <v>14.3</v>
      </c>
      <c r="J127" s="53">
        <v>0.7</v>
      </c>
      <c r="K127" s="53">
        <v>77.2</v>
      </c>
      <c r="L127" s="53">
        <v>54.8</v>
      </c>
      <c r="M127" s="53">
        <v>227.6</v>
      </c>
      <c r="N127" s="53">
        <v>132.2</v>
      </c>
      <c r="O127" s="53">
        <v>98.8</v>
      </c>
      <c r="P127" s="53">
        <v>45.3</v>
      </c>
      <c r="Q127" s="53">
        <v>11.5</v>
      </c>
      <c r="R127" s="53">
        <v>0.3</v>
      </c>
      <c r="S127" s="53">
        <v>80</v>
      </c>
    </row>
    <row r="128" spans="1:19" ht="15">
      <c r="A128" s="35">
        <v>5</v>
      </c>
      <c r="B128" s="34">
        <f>INDEX('[3]regions'!$D$3:$D$151,MATCH(C128,'[3]regions'!$B$3:$B$151,0))</f>
        <v>515</v>
      </c>
      <c r="C128" s="48" t="s">
        <v>121</v>
      </c>
      <c r="D128" s="53">
        <v>54.9</v>
      </c>
      <c r="E128" s="53">
        <v>156.2</v>
      </c>
      <c r="F128" s="53">
        <v>133.1</v>
      </c>
      <c r="G128" s="53">
        <v>86.2</v>
      </c>
      <c r="H128" s="53">
        <v>38.3</v>
      </c>
      <c r="I128" s="53">
        <v>7.8</v>
      </c>
      <c r="J128" s="53">
        <v>0.2</v>
      </c>
      <c r="K128" s="53">
        <v>69.9</v>
      </c>
      <c r="L128" s="53">
        <v>57.3</v>
      </c>
      <c r="M128" s="53">
        <v>173.4</v>
      </c>
      <c r="N128" s="53">
        <v>148.1</v>
      </c>
      <c r="O128" s="53">
        <v>92.2</v>
      </c>
      <c r="P128" s="53">
        <v>38.7</v>
      </c>
      <c r="Q128" s="53">
        <v>9.4</v>
      </c>
      <c r="R128" s="53">
        <v>0.2</v>
      </c>
      <c r="S128" s="53">
        <v>75.9</v>
      </c>
    </row>
    <row r="129" spans="1:19" ht="15">
      <c r="A129" s="35">
        <v>5</v>
      </c>
      <c r="B129" s="34">
        <f>INDEX('[3]regions'!$D$3:$D$151,MATCH(C129,'[3]regions'!$B$3:$B$151,0))</f>
        <v>600</v>
      </c>
      <c r="C129" s="48" t="s">
        <v>122</v>
      </c>
      <c r="D129" s="53">
        <v>65</v>
      </c>
      <c r="E129" s="53">
        <v>172.8</v>
      </c>
      <c r="F129" s="53">
        <v>126.6</v>
      </c>
      <c r="G129" s="53">
        <v>77</v>
      </c>
      <c r="H129" s="53">
        <v>34.8</v>
      </c>
      <c r="I129" s="53">
        <v>7.3</v>
      </c>
      <c r="J129" s="53">
        <v>0.2</v>
      </c>
      <c r="K129" s="53">
        <v>70.1</v>
      </c>
      <c r="L129" s="53">
        <v>62.7</v>
      </c>
      <c r="M129" s="53">
        <v>202</v>
      </c>
      <c r="N129" s="53">
        <v>142</v>
      </c>
      <c r="O129" s="53">
        <v>86</v>
      </c>
      <c r="P129" s="53">
        <v>40.6</v>
      </c>
      <c r="Q129" s="53">
        <v>8.2</v>
      </c>
      <c r="R129" s="53">
        <v>0.2</v>
      </c>
      <c r="S129" s="53">
        <v>76.7</v>
      </c>
    </row>
    <row r="130" spans="1:19" ht="15">
      <c r="A130" s="35">
        <v>5</v>
      </c>
      <c r="B130" s="34">
        <f>INDEX('[3]regions'!$D$3:$D$151,MATCH(C130,'[3]regions'!$B$3:$B$151,0))</f>
        <v>610</v>
      </c>
      <c r="C130" s="48" t="s">
        <v>123</v>
      </c>
      <c r="D130" s="53">
        <v>91.5</v>
      </c>
      <c r="E130" s="53">
        <v>269.9</v>
      </c>
      <c r="F130" s="53">
        <v>166.1</v>
      </c>
      <c r="G130" s="53">
        <v>105.5</v>
      </c>
      <c r="H130" s="53">
        <v>62.3</v>
      </c>
      <c r="I130" s="53">
        <v>15.6</v>
      </c>
      <c r="J130" s="53">
        <v>0.6</v>
      </c>
      <c r="K130" s="53">
        <v>101.9</v>
      </c>
      <c r="L130" s="53">
        <v>90.4</v>
      </c>
      <c r="M130" s="53">
        <v>363.7</v>
      </c>
      <c r="N130" s="53">
        <v>174.8</v>
      </c>
      <c r="O130" s="53">
        <v>102.3</v>
      </c>
      <c r="P130" s="53">
        <v>58.9</v>
      </c>
      <c r="Q130" s="53">
        <v>14.9</v>
      </c>
      <c r="R130" s="53">
        <v>0.6</v>
      </c>
      <c r="S130" s="53">
        <v>104.9</v>
      </c>
    </row>
    <row r="131" spans="1:19" ht="15">
      <c r="A131" s="35">
        <v>5</v>
      </c>
      <c r="B131" s="34">
        <f>INDEX('[3]regions'!$D$3:$D$151,MATCH(C131,'[3]regions'!$B$3:$B$151,0))</f>
        <v>611</v>
      </c>
      <c r="C131" s="48" t="s">
        <v>124</v>
      </c>
      <c r="D131" s="53">
        <v>68.3</v>
      </c>
      <c r="E131" s="53">
        <v>175.5</v>
      </c>
      <c r="F131" s="53">
        <v>132.4</v>
      </c>
      <c r="G131" s="53">
        <v>86</v>
      </c>
      <c r="H131" s="53">
        <v>44.9</v>
      </c>
      <c r="I131" s="53">
        <v>9</v>
      </c>
      <c r="J131" s="53">
        <v>0.1</v>
      </c>
      <c r="K131" s="53">
        <v>78.6</v>
      </c>
      <c r="L131" s="53">
        <v>61.7</v>
      </c>
      <c r="M131" s="53">
        <v>203.1</v>
      </c>
      <c r="N131" s="53">
        <v>142.2</v>
      </c>
      <c r="O131" s="53">
        <v>92.3</v>
      </c>
      <c r="P131" s="53">
        <v>49.6</v>
      </c>
      <c r="Q131" s="53">
        <v>10.8</v>
      </c>
      <c r="R131" s="53">
        <v>0.2</v>
      </c>
      <c r="S131" s="53">
        <v>83.5</v>
      </c>
    </row>
    <row r="132" spans="1:19" ht="15">
      <c r="A132" s="35">
        <v>5</v>
      </c>
      <c r="B132" s="34">
        <f>INDEX('[3]regions'!$D$3:$D$151,MATCH(C132,'[3]regions'!$B$3:$B$151,0))</f>
        <v>612</v>
      </c>
      <c r="C132" s="48" t="s">
        <v>125</v>
      </c>
      <c r="D132" s="53">
        <v>110.4</v>
      </c>
      <c r="E132" s="53">
        <v>353</v>
      </c>
      <c r="F132" s="53">
        <v>206.9</v>
      </c>
      <c r="G132" s="53">
        <v>122.7</v>
      </c>
      <c r="H132" s="53">
        <v>70.8</v>
      </c>
      <c r="I132" s="53">
        <v>21.2</v>
      </c>
      <c r="J132" s="53">
        <v>0.2</v>
      </c>
      <c r="K132" s="53">
        <v>127.4</v>
      </c>
      <c r="L132" s="53">
        <v>106.4</v>
      </c>
      <c r="M132" s="53">
        <v>480.5</v>
      </c>
      <c r="N132" s="53">
        <v>217.2</v>
      </c>
      <c r="O132" s="53">
        <v>130.1</v>
      </c>
      <c r="P132" s="53">
        <v>71.3</v>
      </c>
      <c r="Q132" s="53">
        <v>17</v>
      </c>
      <c r="R132" s="53">
        <v>0.6</v>
      </c>
      <c r="S132" s="53">
        <v>132</v>
      </c>
    </row>
    <row r="133" spans="1:19" ht="15">
      <c r="A133" s="35">
        <v>5</v>
      </c>
      <c r="B133" s="34">
        <f>INDEX('[3]regions'!$D$3:$D$151,MATCH(C133,'[3]regions'!$B$3:$B$151,0))</f>
        <v>613</v>
      </c>
      <c r="C133" s="48" t="s">
        <v>126</v>
      </c>
      <c r="D133" s="53">
        <v>59.9</v>
      </c>
      <c r="E133" s="53">
        <v>158.4</v>
      </c>
      <c r="F133" s="53">
        <v>121</v>
      </c>
      <c r="G133" s="53">
        <v>84.4</v>
      </c>
      <c r="H133" s="53">
        <v>40.2</v>
      </c>
      <c r="I133" s="53">
        <v>8.1</v>
      </c>
      <c r="J133" s="53" t="s">
        <v>145</v>
      </c>
      <c r="K133" s="53">
        <v>71.4</v>
      </c>
      <c r="L133" s="53">
        <v>66.9</v>
      </c>
      <c r="M133" s="53">
        <v>178.3</v>
      </c>
      <c r="N133" s="53">
        <v>144.8</v>
      </c>
      <c r="O133" s="53">
        <v>95.5</v>
      </c>
      <c r="P133" s="53">
        <v>45.8</v>
      </c>
      <c r="Q133" s="53">
        <v>11.1</v>
      </c>
      <c r="R133" s="53">
        <v>0.3</v>
      </c>
      <c r="S133" s="53">
        <v>81</v>
      </c>
    </row>
    <row r="134" spans="1:19" ht="15">
      <c r="A134" s="35">
        <v>5</v>
      </c>
      <c r="B134" s="34">
        <f>INDEX('[3]regions'!$D$3:$D$151,MATCH(C134,'[3]regions'!$B$3:$B$151,0))</f>
        <v>614</v>
      </c>
      <c r="C134" s="48" t="s">
        <v>127</v>
      </c>
      <c r="D134" s="53">
        <v>56.1</v>
      </c>
      <c r="E134" s="53">
        <v>162.2</v>
      </c>
      <c r="F134" s="53">
        <v>116.5</v>
      </c>
      <c r="G134" s="53">
        <v>68.9</v>
      </c>
      <c r="H134" s="53">
        <v>28.4</v>
      </c>
      <c r="I134" s="53">
        <v>6.4</v>
      </c>
      <c r="J134" s="53">
        <v>0.1</v>
      </c>
      <c r="K134" s="53">
        <v>60.5</v>
      </c>
      <c r="L134" s="53">
        <v>51.4</v>
      </c>
      <c r="M134" s="53">
        <v>193.2</v>
      </c>
      <c r="N134" s="53">
        <v>131.5</v>
      </c>
      <c r="O134" s="53">
        <v>78</v>
      </c>
      <c r="P134" s="53">
        <v>36.2</v>
      </c>
      <c r="Q134" s="53">
        <v>6</v>
      </c>
      <c r="R134" s="53">
        <v>0.1</v>
      </c>
      <c r="S134" s="53">
        <v>66.2</v>
      </c>
    </row>
    <row r="135" spans="1:19" ht="15">
      <c r="A135" s="35">
        <v>5</v>
      </c>
      <c r="B135" s="34">
        <f>INDEX('[3]regions'!$D$3:$D$151,MATCH(C135,'[3]regions'!$B$3:$B$151,0))</f>
        <v>615</v>
      </c>
      <c r="C135" s="48" t="s">
        <v>128</v>
      </c>
      <c r="D135" s="53">
        <v>74.4</v>
      </c>
      <c r="E135" s="53">
        <v>173.7</v>
      </c>
      <c r="F135" s="53">
        <v>113.9</v>
      </c>
      <c r="G135" s="53">
        <v>69.6</v>
      </c>
      <c r="H135" s="53">
        <v>31.2</v>
      </c>
      <c r="I135" s="53">
        <v>5.7</v>
      </c>
      <c r="J135" s="53">
        <v>0.1</v>
      </c>
      <c r="K135" s="53">
        <v>70.7</v>
      </c>
      <c r="L135" s="53">
        <v>75.9</v>
      </c>
      <c r="M135" s="53">
        <v>214.1</v>
      </c>
      <c r="N135" s="53">
        <v>125.4</v>
      </c>
      <c r="O135" s="53">
        <v>78.2</v>
      </c>
      <c r="P135" s="53">
        <v>34.6</v>
      </c>
      <c r="Q135" s="53">
        <v>7.3</v>
      </c>
      <c r="R135" s="53">
        <v>0.3</v>
      </c>
      <c r="S135" s="53">
        <v>78.2</v>
      </c>
    </row>
    <row r="136" spans="1:19" ht="15">
      <c r="A136" s="35">
        <v>5</v>
      </c>
      <c r="B136" s="34">
        <f>INDEX('[3]regions'!$D$3:$D$151,MATCH(C136,'[3]regions'!$B$3:$B$151,0))</f>
        <v>616</v>
      </c>
      <c r="C136" s="48" t="s">
        <v>129</v>
      </c>
      <c r="D136" s="53">
        <v>67</v>
      </c>
      <c r="E136" s="53">
        <v>167.7</v>
      </c>
      <c r="F136" s="53">
        <v>120.9</v>
      </c>
      <c r="G136" s="53">
        <v>75.6</v>
      </c>
      <c r="H136" s="53">
        <v>31.3</v>
      </c>
      <c r="I136" s="53">
        <v>6</v>
      </c>
      <c r="J136" s="53">
        <v>0.2</v>
      </c>
      <c r="K136" s="53">
        <v>67.1</v>
      </c>
      <c r="L136" s="53">
        <v>65.2</v>
      </c>
      <c r="M136" s="53">
        <v>194.5</v>
      </c>
      <c r="N136" s="53">
        <v>140.8</v>
      </c>
      <c r="O136" s="53">
        <v>79.3</v>
      </c>
      <c r="P136" s="53">
        <v>37.1</v>
      </c>
      <c r="Q136" s="53">
        <v>8</v>
      </c>
      <c r="R136" s="53">
        <v>0.1</v>
      </c>
      <c r="S136" s="53">
        <v>73.8</v>
      </c>
    </row>
    <row r="137" spans="1:19" ht="15">
      <c r="A137" s="35">
        <v>5</v>
      </c>
      <c r="B137" s="34">
        <f>INDEX('[3]regions'!$D$3:$D$151,MATCH(C137,'[3]regions'!$B$3:$B$151,0))</f>
        <v>617</v>
      </c>
      <c r="C137" s="48" t="s">
        <v>130</v>
      </c>
      <c r="D137" s="53">
        <v>70.7</v>
      </c>
      <c r="E137" s="53">
        <v>178.4</v>
      </c>
      <c r="F137" s="53">
        <v>133.7</v>
      </c>
      <c r="G137" s="53">
        <v>83.5</v>
      </c>
      <c r="H137" s="53">
        <v>42.5</v>
      </c>
      <c r="I137" s="53">
        <v>9.1</v>
      </c>
      <c r="J137" s="53">
        <v>0.2</v>
      </c>
      <c r="K137" s="53">
        <v>77.3</v>
      </c>
      <c r="L137" s="53">
        <v>67.5</v>
      </c>
      <c r="M137" s="53">
        <v>208.2</v>
      </c>
      <c r="N137" s="53">
        <v>153.4</v>
      </c>
      <c r="O137" s="53">
        <v>96.5</v>
      </c>
      <c r="P137" s="53">
        <v>47</v>
      </c>
      <c r="Q137" s="53">
        <v>10.1</v>
      </c>
      <c r="R137" s="53">
        <v>0.4</v>
      </c>
      <c r="S137" s="53">
        <v>85.8</v>
      </c>
    </row>
    <row r="138" spans="1:19" ht="15">
      <c r="A138" s="35">
        <v>5</v>
      </c>
      <c r="B138" s="34">
        <f>INDEX('[3]regions'!$D$3:$D$151,MATCH(C138,'[3]regions'!$B$3:$B$151,0))</f>
        <v>618</v>
      </c>
      <c r="C138" s="48" t="s">
        <v>131</v>
      </c>
      <c r="D138" s="53">
        <v>59.2</v>
      </c>
      <c r="E138" s="53">
        <v>142.4</v>
      </c>
      <c r="F138" s="53">
        <v>111.9</v>
      </c>
      <c r="G138" s="53">
        <v>63.1</v>
      </c>
      <c r="H138" s="53">
        <v>27.5</v>
      </c>
      <c r="I138" s="53">
        <v>6.6</v>
      </c>
      <c r="J138" s="53">
        <v>0.1</v>
      </c>
      <c r="K138" s="53">
        <v>61.3</v>
      </c>
      <c r="L138" s="53">
        <v>64.6</v>
      </c>
      <c r="M138" s="53">
        <v>162.3</v>
      </c>
      <c r="N138" s="53">
        <v>119.4</v>
      </c>
      <c r="O138" s="53">
        <v>74.8</v>
      </c>
      <c r="P138" s="53">
        <v>31.7</v>
      </c>
      <c r="Q138" s="53">
        <v>6.6</v>
      </c>
      <c r="R138" s="53">
        <v>0.2</v>
      </c>
      <c r="S138" s="53">
        <v>67.5</v>
      </c>
    </row>
    <row r="139" spans="1:19" ht="15">
      <c r="A139" s="35">
        <v>5</v>
      </c>
      <c r="B139" s="34">
        <f>INDEX('[3]regions'!$D$3:$D$151,MATCH(C139,'[3]regions'!$B$3:$B$151,0))</f>
        <v>619</v>
      </c>
      <c r="C139" s="48" t="s">
        <v>132</v>
      </c>
      <c r="D139" s="53">
        <v>61.9</v>
      </c>
      <c r="E139" s="53">
        <v>162.2</v>
      </c>
      <c r="F139" s="53">
        <v>125.6</v>
      </c>
      <c r="G139" s="53">
        <v>71.9</v>
      </c>
      <c r="H139" s="53">
        <v>30.8</v>
      </c>
      <c r="I139" s="53">
        <v>5.1</v>
      </c>
      <c r="J139" s="53">
        <v>0.2</v>
      </c>
      <c r="K139" s="53">
        <v>65.1</v>
      </c>
      <c r="L139" s="53">
        <v>55.2</v>
      </c>
      <c r="M139" s="53">
        <v>183.9</v>
      </c>
      <c r="N139" s="53">
        <v>134.9</v>
      </c>
      <c r="O139" s="53">
        <v>84.4</v>
      </c>
      <c r="P139" s="53">
        <v>35.5</v>
      </c>
      <c r="Q139" s="53">
        <v>6.4</v>
      </c>
      <c r="R139" s="53">
        <v>0.2</v>
      </c>
      <c r="S139" s="53">
        <v>70</v>
      </c>
    </row>
    <row r="140" spans="1:19" ht="15">
      <c r="A140" s="35">
        <v>5</v>
      </c>
      <c r="B140" s="34">
        <f>INDEX('[3]regions'!$D$3:$D$151,MATCH(C140,'[3]regions'!$B$3:$B$151,0))</f>
        <v>620</v>
      </c>
      <c r="C140" s="48" t="s">
        <v>133</v>
      </c>
      <c r="D140" s="53">
        <v>56.8</v>
      </c>
      <c r="E140" s="53">
        <v>170.1</v>
      </c>
      <c r="F140" s="53">
        <v>129.8</v>
      </c>
      <c r="G140" s="53">
        <v>79.1</v>
      </c>
      <c r="H140" s="53">
        <v>31.5</v>
      </c>
      <c r="I140" s="53">
        <v>5.2</v>
      </c>
      <c r="J140" s="53">
        <v>0.3</v>
      </c>
      <c r="K140" s="53">
        <v>67.5</v>
      </c>
      <c r="L140" s="53">
        <v>54.1</v>
      </c>
      <c r="M140" s="53">
        <v>195.3</v>
      </c>
      <c r="N140" s="53">
        <v>155.1</v>
      </c>
      <c r="O140" s="53">
        <v>91.1</v>
      </c>
      <c r="P140" s="53">
        <v>42</v>
      </c>
      <c r="Q140" s="53">
        <v>7.8</v>
      </c>
      <c r="R140" s="53">
        <v>0.1</v>
      </c>
      <c r="S140" s="53">
        <v>76.8</v>
      </c>
    </row>
    <row r="141" spans="1:19" ht="15">
      <c r="A141" s="35">
        <v>5</v>
      </c>
      <c r="B141" s="34">
        <f>INDEX('[3]regions'!$D$3:$D$151,MATCH(C141,'[3]regions'!$B$3:$B$151,0))</f>
        <v>621</v>
      </c>
      <c r="C141" s="48" t="s">
        <v>134</v>
      </c>
      <c r="D141" s="53">
        <v>50.3</v>
      </c>
      <c r="E141" s="53">
        <v>143.7</v>
      </c>
      <c r="F141" s="53">
        <v>123.3</v>
      </c>
      <c r="G141" s="53">
        <v>75.7</v>
      </c>
      <c r="H141" s="53">
        <v>30.7</v>
      </c>
      <c r="I141" s="53">
        <v>6.5</v>
      </c>
      <c r="J141" s="53">
        <v>0.4</v>
      </c>
      <c r="K141" s="53">
        <v>63.6</v>
      </c>
      <c r="L141" s="53">
        <v>52.4</v>
      </c>
      <c r="M141" s="53">
        <v>163.8</v>
      </c>
      <c r="N141" s="53">
        <v>140.7</v>
      </c>
      <c r="O141" s="53">
        <v>85.2</v>
      </c>
      <c r="P141" s="53">
        <v>38.7</v>
      </c>
      <c r="Q141" s="53">
        <v>7.8</v>
      </c>
      <c r="R141" s="53">
        <v>0.4</v>
      </c>
      <c r="S141" s="53">
        <v>70.8</v>
      </c>
    </row>
    <row r="142" spans="1:19" ht="15">
      <c r="A142" s="35">
        <v>5</v>
      </c>
      <c r="B142" s="34">
        <f>INDEX('[3]regions'!$D$3:$D$151,MATCH(C142,'[3]regions'!$B$3:$B$151,0))</f>
        <v>700</v>
      </c>
      <c r="C142" s="48" t="s">
        <v>135</v>
      </c>
      <c r="D142" s="53">
        <v>54.3</v>
      </c>
      <c r="E142" s="53">
        <v>155.7</v>
      </c>
      <c r="F142" s="53">
        <v>119</v>
      </c>
      <c r="G142" s="53">
        <v>74.5</v>
      </c>
      <c r="H142" s="53">
        <v>35.6</v>
      </c>
      <c r="I142" s="53">
        <v>8.2</v>
      </c>
      <c r="J142" s="53">
        <v>0.2</v>
      </c>
      <c r="K142" s="53">
        <v>65.8</v>
      </c>
      <c r="L142" s="53">
        <v>55.5</v>
      </c>
      <c r="M142" s="53">
        <v>176.8</v>
      </c>
      <c r="N142" s="53">
        <v>126.3</v>
      </c>
      <c r="O142" s="53">
        <v>80.7</v>
      </c>
      <c r="P142" s="53">
        <v>37.9</v>
      </c>
      <c r="Q142" s="53">
        <v>7.7</v>
      </c>
      <c r="R142" s="53">
        <v>0.4</v>
      </c>
      <c r="S142" s="53">
        <v>69.7</v>
      </c>
    </row>
    <row r="143" spans="1:19" ht="15">
      <c r="A143" s="35">
        <v>5</v>
      </c>
      <c r="B143" s="34">
        <f>INDEX('[3]regions'!$D$3:$D$151,MATCH(C143,'[3]regions'!$B$3:$B$151,0))</f>
        <v>710</v>
      </c>
      <c r="C143" s="48" t="s">
        <v>136</v>
      </c>
      <c r="D143" s="53">
        <v>40.3</v>
      </c>
      <c r="E143" s="53">
        <v>174.5</v>
      </c>
      <c r="F143" s="53">
        <v>134.8</v>
      </c>
      <c r="G143" s="53">
        <v>101.5</v>
      </c>
      <c r="H143" s="53">
        <v>61.4</v>
      </c>
      <c r="I143" s="53">
        <v>15.2</v>
      </c>
      <c r="J143" s="53">
        <v>0.5</v>
      </c>
      <c r="K143" s="53">
        <v>78.9</v>
      </c>
      <c r="L143" s="53">
        <v>43.5</v>
      </c>
      <c r="M143" s="53">
        <v>189.5</v>
      </c>
      <c r="N143" s="53">
        <v>141.2</v>
      </c>
      <c r="O143" s="53">
        <v>104.4</v>
      </c>
      <c r="P143" s="53">
        <v>56</v>
      </c>
      <c r="Q143" s="53">
        <v>13.9</v>
      </c>
      <c r="R143" s="53">
        <v>1</v>
      </c>
      <c r="S143" s="53">
        <v>81.8</v>
      </c>
    </row>
    <row r="144" spans="1:19" ht="15">
      <c r="A144" s="35">
        <v>5</v>
      </c>
      <c r="B144" s="34">
        <f>INDEX('[3]regions'!$D$3:$D$151,MATCH(C144,'[3]regions'!$B$3:$B$151,0))</f>
        <v>711</v>
      </c>
      <c r="C144" s="48" t="s">
        <v>137</v>
      </c>
      <c r="D144" s="53">
        <v>65.8</v>
      </c>
      <c r="E144" s="53">
        <v>123.1</v>
      </c>
      <c r="F144" s="53">
        <v>103.8</v>
      </c>
      <c r="G144" s="53">
        <v>58.7</v>
      </c>
      <c r="H144" s="53">
        <v>30.2</v>
      </c>
      <c r="I144" s="53">
        <v>7.9</v>
      </c>
      <c r="J144" s="53" t="s">
        <v>145</v>
      </c>
      <c r="K144" s="53">
        <v>54.1</v>
      </c>
      <c r="L144" s="53">
        <v>41.5</v>
      </c>
      <c r="M144" s="53">
        <v>117.2</v>
      </c>
      <c r="N144" s="53">
        <v>107.6</v>
      </c>
      <c r="O144" s="53">
        <v>62.7</v>
      </c>
      <c r="P144" s="53">
        <v>27.6</v>
      </c>
      <c r="Q144" s="53">
        <v>6.1</v>
      </c>
      <c r="R144" s="53" t="s">
        <v>145</v>
      </c>
      <c r="S144" s="53">
        <v>50.3</v>
      </c>
    </row>
    <row r="145" spans="1:19" ht="15">
      <c r="A145" s="35">
        <v>5</v>
      </c>
      <c r="B145" s="34">
        <f>INDEX('[3]regions'!$D$3:$D$151,MATCH(C145,'[3]regions'!$B$3:$B$151,0))</f>
        <v>712</v>
      </c>
      <c r="C145" s="48" t="s">
        <v>138</v>
      </c>
      <c r="D145" s="53">
        <v>54.2</v>
      </c>
      <c r="E145" s="53">
        <v>147.5</v>
      </c>
      <c r="F145" s="53">
        <v>119.3</v>
      </c>
      <c r="G145" s="53">
        <v>67.2</v>
      </c>
      <c r="H145" s="53">
        <v>30.5</v>
      </c>
      <c r="I145" s="53">
        <v>6</v>
      </c>
      <c r="J145" s="53">
        <v>0.1</v>
      </c>
      <c r="K145" s="53">
        <v>61.1</v>
      </c>
      <c r="L145" s="53">
        <v>61.2</v>
      </c>
      <c r="M145" s="53">
        <v>175.4</v>
      </c>
      <c r="N145" s="53">
        <v>126.3</v>
      </c>
      <c r="O145" s="53">
        <v>75.9</v>
      </c>
      <c r="P145" s="53">
        <v>32.5</v>
      </c>
      <c r="Q145" s="53">
        <v>5.4</v>
      </c>
      <c r="R145" s="53">
        <v>0.1</v>
      </c>
      <c r="S145" s="53">
        <v>66.4</v>
      </c>
    </row>
    <row r="146" spans="1:19" ht="15">
      <c r="A146" s="35">
        <v>5</v>
      </c>
      <c r="B146" s="34">
        <f>INDEX('[3]regions'!$D$3:$D$151,MATCH(C146,'[3]regions'!$B$3:$B$151,0))</f>
        <v>713</v>
      </c>
      <c r="C146" s="48" t="s">
        <v>139</v>
      </c>
      <c r="D146" s="53">
        <v>60.1</v>
      </c>
      <c r="E146" s="53">
        <v>139.9</v>
      </c>
      <c r="F146" s="53">
        <v>110.4</v>
      </c>
      <c r="G146" s="53">
        <v>72.9</v>
      </c>
      <c r="H146" s="53">
        <v>31.3</v>
      </c>
      <c r="I146" s="53">
        <v>5.9</v>
      </c>
      <c r="J146" s="53">
        <v>0.4</v>
      </c>
      <c r="K146" s="53">
        <v>62.7</v>
      </c>
      <c r="L146" s="53">
        <v>59.6</v>
      </c>
      <c r="M146" s="53">
        <v>158.2</v>
      </c>
      <c r="N146" s="53">
        <v>119.3</v>
      </c>
      <c r="O146" s="53">
        <v>77</v>
      </c>
      <c r="P146" s="53">
        <v>40.6</v>
      </c>
      <c r="Q146" s="53">
        <v>8.5</v>
      </c>
      <c r="R146" s="53">
        <v>0.8</v>
      </c>
      <c r="S146" s="53">
        <v>67.6</v>
      </c>
    </row>
    <row r="147" spans="1:19" ht="15">
      <c r="A147" s="35">
        <v>5</v>
      </c>
      <c r="B147" s="34">
        <f>INDEX('[3]regions'!$D$3:$D$151,MATCH(C147,'[3]regions'!$B$3:$B$151,0))</f>
        <v>714</v>
      </c>
      <c r="C147" s="48" t="s">
        <v>140</v>
      </c>
      <c r="D147" s="53">
        <v>69.6</v>
      </c>
      <c r="E147" s="53">
        <v>169.7</v>
      </c>
      <c r="F147" s="53">
        <v>119.8</v>
      </c>
      <c r="G147" s="53">
        <v>68.9</v>
      </c>
      <c r="H147" s="53">
        <v>26.5</v>
      </c>
      <c r="I147" s="53">
        <v>6.4</v>
      </c>
      <c r="J147" s="53" t="s">
        <v>145</v>
      </c>
      <c r="K147" s="53">
        <v>65.7</v>
      </c>
      <c r="L147" s="53">
        <v>67.1</v>
      </c>
      <c r="M147" s="53">
        <v>194.8</v>
      </c>
      <c r="N147" s="53">
        <v>128.8</v>
      </c>
      <c r="O147" s="53">
        <v>75.8</v>
      </c>
      <c r="P147" s="53">
        <v>31.1</v>
      </c>
      <c r="Q147" s="53">
        <v>5.3</v>
      </c>
      <c r="R147" s="53">
        <v>0.1</v>
      </c>
      <c r="S147" s="53">
        <v>69.6</v>
      </c>
    </row>
    <row r="148" spans="1:19" ht="15">
      <c r="A148" s="35">
        <v>5</v>
      </c>
      <c r="B148" s="34">
        <f>INDEX('[3]regions'!$D$3:$D$151,MATCH(C148,'[3]regions'!$B$3:$B$151,0))</f>
        <v>715</v>
      </c>
      <c r="C148" s="48" t="s">
        <v>141</v>
      </c>
      <c r="D148" s="53">
        <v>38.1</v>
      </c>
      <c r="E148" s="53">
        <v>179.2</v>
      </c>
      <c r="F148" s="53">
        <v>132</v>
      </c>
      <c r="G148" s="53">
        <v>70.6</v>
      </c>
      <c r="H148" s="53">
        <v>19.6</v>
      </c>
      <c r="I148" s="53">
        <v>15.5</v>
      </c>
      <c r="J148" s="53" t="s">
        <v>145</v>
      </c>
      <c r="K148" s="53">
        <v>60.6</v>
      </c>
      <c r="L148" s="53">
        <v>72.5</v>
      </c>
      <c r="M148" s="53">
        <v>221.3</v>
      </c>
      <c r="N148" s="53">
        <v>127.9</v>
      </c>
      <c r="O148" s="53">
        <v>79.6</v>
      </c>
      <c r="P148" s="53">
        <v>35.4</v>
      </c>
      <c r="Q148" s="53">
        <v>5</v>
      </c>
      <c r="R148" s="53" t="s">
        <v>145</v>
      </c>
      <c r="S148" s="53">
        <v>67.1</v>
      </c>
    </row>
    <row r="149" spans="1:19" ht="15">
      <c r="A149" s="35">
        <v>5</v>
      </c>
      <c r="B149" s="34">
        <f>INDEX('[3]regions'!$D$3:$D$151,MATCH(C149,'[3]regions'!$B$3:$B$151,0))</f>
        <v>716</v>
      </c>
      <c r="C149" s="48" t="s">
        <v>142</v>
      </c>
      <c r="D149" s="53">
        <v>51.3</v>
      </c>
      <c r="E149" s="53">
        <v>140</v>
      </c>
      <c r="F149" s="53">
        <v>107.3</v>
      </c>
      <c r="G149" s="53">
        <v>67.9</v>
      </c>
      <c r="H149" s="53">
        <v>31.5</v>
      </c>
      <c r="I149" s="53">
        <v>3.4</v>
      </c>
      <c r="J149" s="53" t="s">
        <v>145</v>
      </c>
      <c r="K149" s="53">
        <v>56.7</v>
      </c>
      <c r="L149" s="53">
        <v>45.7</v>
      </c>
      <c r="M149" s="53">
        <v>167.3</v>
      </c>
      <c r="N149" s="53">
        <v>122.6</v>
      </c>
      <c r="O149" s="53">
        <v>74.4</v>
      </c>
      <c r="P149" s="53">
        <v>37.3</v>
      </c>
      <c r="Q149" s="53">
        <v>3.1</v>
      </c>
      <c r="R149" s="53" t="s">
        <v>145</v>
      </c>
      <c r="S149" s="53">
        <v>62</v>
      </c>
    </row>
    <row r="150" spans="1:19" ht="15">
      <c r="A150" s="35">
        <v>5</v>
      </c>
      <c r="B150" s="34">
        <f>INDEX('[3]regions'!$D$3:$D$151,MATCH(C150,'[3]regions'!$B$3:$B$151,0))</f>
        <v>717</v>
      </c>
      <c r="C150" s="48" t="s">
        <v>143</v>
      </c>
      <c r="D150" s="53">
        <v>77.3</v>
      </c>
      <c r="E150" s="53">
        <v>152.2</v>
      </c>
      <c r="F150" s="53">
        <v>91.3</v>
      </c>
      <c r="G150" s="53">
        <v>67</v>
      </c>
      <c r="H150" s="53">
        <v>26.9</v>
      </c>
      <c r="I150" s="53">
        <v>5.3</v>
      </c>
      <c r="J150" s="53">
        <v>0.6</v>
      </c>
      <c r="K150" s="53">
        <v>63.5</v>
      </c>
      <c r="L150" s="53">
        <v>75.8</v>
      </c>
      <c r="M150" s="53">
        <v>170.9</v>
      </c>
      <c r="N150" s="53">
        <v>90.6</v>
      </c>
      <c r="O150" s="53">
        <v>72.5</v>
      </c>
      <c r="P150" s="53">
        <v>32.8</v>
      </c>
      <c r="Q150" s="53">
        <v>4.6</v>
      </c>
      <c r="R150" s="53" t="s">
        <v>145</v>
      </c>
      <c r="S150" s="53">
        <v>65.3</v>
      </c>
    </row>
    <row r="151" spans="1:19" ht="15">
      <c r="A151" s="35">
        <v>5</v>
      </c>
      <c r="B151" s="34">
        <f>INDEX('[3]regions'!$D$3:$D$151,MATCH(C151,'[3]regions'!$B$3:$B$151,0))</f>
        <v>718</v>
      </c>
      <c r="C151" s="48" t="s">
        <v>144</v>
      </c>
      <c r="D151" s="53">
        <v>86.6</v>
      </c>
      <c r="E151" s="53">
        <v>128.6</v>
      </c>
      <c r="F151" s="53">
        <v>114.8</v>
      </c>
      <c r="G151" s="53">
        <v>60</v>
      </c>
      <c r="H151" s="53">
        <v>39.9</v>
      </c>
      <c r="I151" s="53">
        <v>13.3</v>
      </c>
      <c r="J151" s="53">
        <v>1.4</v>
      </c>
      <c r="K151" s="53">
        <v>64.7</v>
      </c>
      <c r="L151" s="53">
        <v>73.2</v>
      </c>
      <c r="M151" s="53">
        <v>186.9</v>
      </c>
      <c r="N151" s="53">
        <v>101.8</v>
      </c>
      <c r="O151" s="53">
        <v>75.2</v>
      </c>
      <c r="P151" s="53">
        <v>33.7</v>
      </c>
      <c r="Q151" s="53">
        <v>16.6</v>
      </c>
      <c r="R151" s="53" t="s">
        <v>145</v>
      </c>
      <c r="S151" s="53">
        <v>69.9</v>
      </c>
    </row>
  </sheetData>
  <sheetProtection/>
  <mergeCells count="4">
    <mergeCell ref="B1:H1"/>
    <mergeCell ref="D2:H2"/>
    <mergeCell ref="D3:H3"/>
    <mergeCell ref="D39:H39"/>
  </mergeCells>
  <hyperlinks>
    <hyperlink ref="D27" r:id="rId1" display="http://www.gks.ru/bgd/regl/B13_16/Main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9:H41"/>
  <sheetViews>
    <sheetView zoomScalePageLayoutView="0" workbookViewId="0" topLeftCell="A1">
      <selection activeCell="E9" sqref="E9:H41"/>
    </sheetView>
  </sheetViews>
  <sheetFormatPr defaultColWidth="9.140625" defaultRowHeight="15"/>
  <sheetData>
    <row r="9" spans="5:8" ht="14.25">
      <c r="E9" s="42">
        <v>1960</v>
      </c>
      <c r="F9" s="43">
        <v>102040</v>
      </c>
      <c r="G9" s="43">
        <v>46241</v>
      </c>
      <c r="H9" s="43">
        <v>55799</v>
      </c>
    </row>
    <row r="10" spans="5:8" ht="14.25">
      <c r="E10" s="42">
        <v>1965</v>
      </c>
      <c r="F10" s="43">
        <v>53798</v>
      </c>
      <c r="G10" s="43">
        <v>28655</v>
      </c>
      <c r="H10" s="43">
        <v>25143</v>
      </c>
    </row>
    <row r="11" spans="5:8" ht="14.25">
      <c r="E11" s="42">
        <v>1970</v>
      </c>
      <c r="F11" s="43">
        <v>43511</v>
      </c>
      <c r="G11" s="43">
        <v>26349</v>
      </c>
      <c r="H11" s="43">
        <v>17162</v>
      </c>
    </row>
    <row r="12" spans="5:8" ht="14.25">
      <c r="E12" s="42">
        <v>1975</v>
      </c>
      <c r="F12" s="43">
        <v>49806</v>
      </c>
      <c r="G12" s="43">
        <v>32127</v>
      </c>
      <c r="H12" s="43">
        <v>17679</v>
      </c>
    </row>
    <row r="13" spans="5:8" ht="14.25">
      <c r="E13" s="42">
        <v>1980</v>
      </c>
      <c r="F13" s="43">
        <v>48500</v>
      </c>
      <c r="G13" s="43">
        <v>32422</v>
      </c>
      <c r="H13" s="43">
        <v>16078</v>
      </c>
    </row>
    <row r="14" spans="5:8" ht="14.25">
      <c r="E14" s="42">
        <v>1981</v>
      </c>
      <c r="F14" s="43">
        <v>47992</v>
      </c>
      <c r="G14" s="43">
        <v>31567</v>
      </c>
      <c r="H14" s="43">
        <v>16425</v>
      </c>
    </row>
    <row r="15" spans="5:8" ht="14.25">
      <c r="E15" s="42">
        <v>1982</v>
      </c>
      <c r="F15" s="43">
        <v>46988</v>
      </c>
      <c r="G15" s="43">
        <v>31388</v>
      </c>
      <c r="H15" s="43">
        <v>15600</v>
      </c>
    </row>
    <row r="16" spans="5:8" ht="14.25">
      <c r="E16" s="42">
        <v>1983</v>
      </c>
      <c r="F16" s="43">
        <v>49188</v>
      </c>
      <c r="G16" s="43">
        <v>32856</v>
      </c>
      <c r="H16" s="43">
        <v>16332</v>
      </c>
    </row>
    <row r="17" spans="5:8" ht="14.25">
      <c r="E17" s="42">
        <v>1984</v>
      </c>
      <c r="F17" s="43">
        <v>50723</v>
      </c>
      <c r="G17" s="43">
        <v>33740</v>
      </c>
      <c r="H17" s="43">
        <v>16983</v>
      </c>
    </row>
    <row r="18" spans="5:8" ht="14.25">
      <c r="E18" s="42">
        <v>1985</v>
      </c>
      <c r="F18" s="43">
        <v>49381</v>
      </c>
      <c r="G18" s="43">
        <v>33153</v>
      </c>
      <c r="H18" s="43">
        <v>16228</v>
      </c>
    </row>
    <row r="19" spans="5:8" ht="14.25">
      <c r="E19" s="42">
        <v>1986</v>
      </c>
      <c r="F19" s="43">
        <v>47577</v>
      </c>
      <c r="G19" s="43">
        <v>32718</v>
      </c>
      <c r="H19" s="43">
        <v>14859</v>
      </c>
    </row>
    <row r="20" spans="5:8" ht="14.25">
      <c r="E20" s="42">
        <v>1987</v>
      </c>
      <c r="F20" s="43">
        <v>48509</v>
      </c>
      <c r="G20" s="43">
        <v>33120</v>
      </c>
      <c r="H20" s="43">
        <v>15389</v>
      </c>
    </row>
    <row r="21" spans="5:8" ht="14.25">
      <c r="E21" s="42">
        <v>1988</v>
      </c>
      <c r="F21" s="43">
        <v>44781</v>
      </c>
      <c r="G21" s="43">
        <v>30571</v>
      </c>
      <c r="H21" s="43">
        <v>14210</v>
      </c>
    </row>
    <row r="22" spans="5:8" ht="14.25">
      <c r="E22" s="42">
        <v>1989</v>
      </c>
      <c r="F22" s="43">
        <v>39030</v>
      </c>
      <c r="G22" s="43">
        <v>26671</v>
      </c>
      <c r="H22" s="43">
        <v>12359</v>
      </c>
    </row>
    <row r="23" spans="5:8" ht="14.25">
      <c r="E23" s="42">
        <v>1990</v>
      </c>
      <c r="F23" s="43">
        <v>35088</v>
      </c>
      <c r="G23" s="43">
        <v>23902</v>
      </c>
      <c r="H23" s="43">
        <v>11186</v>
      </c>
    </row>
    <row r="24" spans="5:8" ht="14.25">
      <c r="E24" s="42">
        <v>1991</v>
      </c>
      <c r="F24" s="43">
        <v>32492</v>
      </c>
      <c r="G24" s="43">
        <v>21549</v>
      </c>
      <c r="H24" s="43">
        <v>10943</v>
      </c>
    </row>
    <row r="25" spans="5:8" ht="14.25">
      <c r="E25" s="42">
        <v>1992</v>
      </c>
      <c r="F25" s="43">
        <v>29208</v>
      </c>
      <c r="G25" s="43">
        <v>19097</v>
      </c>
      <c r="H25" s="43">
        <v>10111</v>
      </c>
    </row>
    <row r="26" spans="5:8" ht="14.25">
      <c r="E26" s="42">
        <v>1993</v>
      </c>
      <c r="F26" s="43">
        <v>27946</v>
      </c>
      <c r="G26" s="43">
        <v>18106</v>
      </c>
      <c r="H26" s="43">
        <v>9840</v>
      </c>
    </row>
    <row r="27" spans="5:8" ht="14.25">
      <c r="E27" s="42">
        <v>1994</v>
      </c>
      <c r="F27" s="43">
        <v>26141</v>
      </c>
      <c r="G27" s="43">
        <v>17131</v>
      </c>
      <c r="H27" s="43">
        <v>9010</v>
      </c>
    </row>
    <row r="28" spans="5:8" ht="14.25">
      <c r="E28" s="42">
        <v>1995</v>
      </c>
      <c r="F28" s="43">
        <v>24840</v>
      </c>
      <c r="G28" s="43">
        <v>16258</v>
      </c>
      <c r="H28" s="43">
        <v>8582</v>
      </c>
    </row>
    <row r="29" spans="5:8" ht="14.25">
      <c r="E29" s="42">
        <v>1996</v>
      </c>
      <c r="F29" s="43">
        <v>22825</v>
      </c>
      <c r="G29" s="43">
        <v>14842</v>
      </c>
      <c r="H29" s="43">
        <v>7983</v>
      </c>
    </row>
    <row r="30" spans="5:8" ht="14.25">
      <c r="E30" s="42">
        <v>1997</v>
      </c>
      <c r="F30" s="43">
        <v>21735</v>
      </c>
      <c r="G30" s="43">
        <v>14034</v>
      </c>
      <c r="H30" s="43">
        <v>7701</v>
      </c>
    </row>
    <row r="31" spans="5:8" ht="14.25">
      <c r="E31" s="42">
        <v>1998</v>
      </c>
      <c r="F31" s="43">
        <v>21097</v>
      </c>
      <c r="G31" s="43">
        <v>13883</v>
      </c>
      <c r="H31" s="43">
        <v>7214</v>
      </c>
    </row>
    <row r="32" spans="5:8" ht="14.25">
      <c r="E32" s="42">
        <v>1999</v>
      </c>
      <c r="F32" s="43">
        <v>20731</v>
      </c>
      <c r="G32" s="43">
        <v>13657</v>
      </c>
      <c r="H32" s="43">
        <v>7074</v>
      </c>
    </row>
    <row r="33" spans="5:8" ht="14.25">
      <c r="E33" s="42">
        <v>2000</v>
      </c>
      <c r="F33" s="43">
        <v>19286</v>
      </c>
      <c r="G33" s="43">
        <v>12934</v>
      </c>
      <c r="H33" s="43">
        <v>6352</v>
      </c>
    </row>
    <row r="34" spans="5:8" ht="14.25">
      <c r="E34" s="42">
        <v>2001</v>
      </c>
      <c r="F34" s="43">
        <v>19104</v>
      </c>
      <c r="G34" s="43">
        <v>12899</v>
      </c>
      <c r="H34" s="43">
        <v>6205</v>
      </c>
    </row>
    <row r="35" spans="5:8" ht="14.25">
      <c r="E35" s="42">
        <v>2002</v>
      </c>
      <c r="F35" s="44">
        <v>18407</v>
      </c>
      <c r="G35" s="44">
        <v>12511</v>
      </c>
      <c r="H35" s="44">
        <v>5896</v>
      </c>
    </row>
    <row r="36" spans="5:8" ht="14.25">
      <c r="E36" s="42">
        <v>2003</v>
      </c>
      <c r="F36" s="44">
        <v>18142</v>
      </c>
      <c r="G36" s="44">
        <v>12235</v>
      </c>
      <c r="H36" s="44">
        <v>5907</v>
      </c>
    </row>
    <row r="37" spans="5:8" ht="14.25">
      <c r="E37" s="42">
        <v>2004</v>
      </c>
      <c r="F37" s="44">
        <v>17339</v>
      </c>
      <c r="G37" s="44">
        <v>11596</v>
      </c>
      <c r="H37" s="44">
        <v>5743</v>
      </c>
    </row>
    <row r="38" spans="5:8" ht="14.25">
      <c r="E38" s="42">
        <v>2005</v>
      </c>
      <c r="F38" s="43">
        <v>16073</v>
      </c>
      <c r="G38" s="43">
        <v>10716</v>
      </c>
      <c r="H38" s="43">
        <v>5357</v>
      </c>
    </row>
    <row r="39" spans="5:8" ht="14.25">
      <c r="E39" s="42">
        <v>2006</v>
      </c>
      <c r="F39" s="44">
        <v>15079</v>
      </c>
      <c r="G39" s="44">
        <v>9839</v>
      </c>
      <c r="H39" s="44">
        <v>5240</v>
      </c>
    </row>
    <row r="40" spans="5:8" ht="14.25">
      <c r="E40" s="42">
        <v>2007</v>
      </c>
      <c r="F40" s="43">
        <v>14858</v>
      </c>
      <c r="G40" s="43">
        <v>9497</v>
      </c>
      <c r="H40" s="43">
        <v>5361</v>
      </c>
    </row>
    <row r="41" spans="5:8" ht="15" thickBot="1">
      <c r="E41" s="45">
        <v>2008</v>
      </c>
      <c r="F41" s="46">
        <v>14436</v>
      </c>
      <c r="G41" s="46">
        <v>9273</v>
      </c>
      <c r="H41" s="46">
        <v>5163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2015-01-30T11:02:55Z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