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676" yWindow="0" windowWidth="16608" windowHeight="7896" activeTab="0"/>
  </bookViews>
  <sheets>
    <sheet name="Лист2" sheetId="1" r:id="rId1"/>
    <sheet name="Лист3" sheetId="2" r:id="rId2"/>
  </sheets>
  <externalReferences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<sst xmlns="http://schemas.openxmlformats.org/spreadsheetml/2006/main" count="568" uniqueCount="87">
  <si>
    <t>М e t a</t>
  </si>
  <si>
    <t>название показателя</t>
  </si>
  <si>
    <t>название информационного массива</t>
  </si>
  <si>
    <t>№ показателя п/п</t>
  </si>
  <si>
    <t>код показателя</t>
  </si>
  <si>
    <t>размерность информационного массива</t>
  </si>
  <si>
    <t>число переменных по вертикали</t>
  </si>
  <si>
    <t>название категории 1</t>
  </si>
  <si>
    <t>№ категории 1 п/п</t>
  </si>
  <si>
    <t>код категории 1</t>
  </si>
  <si>
    <t>Число строк категории 1</t>
  </si>
  <si>
    <t>число переменных по горизонтали</t>
  </si>
  <si>
    <t>Число столбцов в категории 1</t>
  </si>
  <si>
    <t>источник</t>
  </si>
  <si>
    <t>линк на источник</t>
  </si>
  <si>
    <t>единица измерения</t>
  </si>
  <si>
    <t>дата получения информации из источника</t>
  </si>
  <si>
    <t>дата загрузки в Базу данных</t>
  </si>
  <si>
    <t>ответственное лицо</t>
  </si>
  <si>
    <t>имя файла</t>
  </si>
  <si>
    <t>краткое описание</t>
  </si>
  <si>
    <t>Информационный массив</t>
  </si>
  <si>
    <t>дата издания</t>
  </si>
  <si>
    <t>тип источника</t>
  </si>
  <si>
    <t>код</t>
  </si>
  <si>
    <t>Ежегодник</t>
  </si>
  <si>
    <t>1-я категория: название</t>
  </si>
  <si>
    <t>поселения</t>
  </si>
  <si>
    <t>год</t>
  </si>
  <si>
    <t>название категории 2</t>
  </si>
  <si>
    <t>№ категории 2 п/п</t>
  </si>
  <si>
    <t>код категории 2</t>
  </si>
  <si>
    <t>Число столбцов в категории 2</t>
  </si>
  <si>
    <t>№ доп.категории п/п</t>
  </si>
  <si>
    <t>код доп. Категории</t>
  </si>
  <si>
    <t>1-я доп.категория: значение</t>
  </si>
  <si>
    <t>1-я доп.категория: код</t>
  </si>
  <si>
    <t>1-я доп.категория: № п/п</t>
  </si>
  <si>
    <t>15-19</t>
  </si>
  <si>
    <t>20-24</t>
  </si>
  <si>
    <t>25-29</t>
  </si>
  <si>
    <t>30-34</t>
  </si>
  <si>
    <t>35-39</t>
  </si>
  <si>
    <t>40-44</t>
  </si>
  <si>
    <t>45-49</t>
  </si>
  <si>
    <t xml:space="preserve">Ситникова А. С. </t>
  </si>
  <si>
    <t>http://www.gks.ru/bgd/regl/B13_16/Main.htm</t>
  </si>
  <si>
    <t>Демографический ежегодник России 2013</t>
  </si>
  <si>
    <t>5-9</t>
  </si>
  <si>
    <t>10-14</t>
  </si>
  <si>
    <t>50-54</t>
  </si>
  <si>
    <t>55-59</t>
  </si>
  <si>
    <t>60-64</t>
  </si>
  <si>
    <t>пол</t>
  </si>
  <si>
    <t>Мужчины и женщины</t>
  </si>
  <si>
    <t>Мужчины</t>
  </si>
  <si>
    <t>Женщины</t>
  </si>
  <si>
    <t>все население</t>
  </si>
  <si>
    <t>сельское население</t>
  </si>
  <si>
    <t>городское население</t>
  </si>
  <si>
    <t>Всего</t>
  </si>
  <si>
    <t>Число строк категории 2</t>
  </si>
  <si>
    <t>Возрастно-половой состав мигрантов</t>
  </si>
  <si>
    <t>Территории</t>
  </si>
  <si>
    <t>Из него в результате передвижений в пределах России</t>
  </si>
  <si>
    <t>Из него в результате миграционного обмена населением с зарубежными странами</t>
  </si>
  <si>
    <t>территория</t>
  </si>
  <si>
    <t>пол / год</t>
  </si>
  <si>
    <t>0-4</t>
  </si>
  <si>
    <t>65 и более</t>
  </si>
  <si>
    <t>возраст5р</t>
  </si>
  <si>
    <t>мужчины и женщины 0-15</t>
  </si>
  <si>
    <t>мужчины 16-59, женщины 16-54</t>
  </si>
  <si>
    <t>мужчины 60 и более, женщины 55 и более</t>
  </si>
  <si>
    <t>16-59</t>
  </si>
  <si>
    <t>0-15</t>
  </si>
  <si>
    <t>16-54</t>
  </si>
  <si>
    <t>55 и более</t>
  </si>
  <si>
    <t xml:space="preserve">   60 и более </t>
  </si>
  <si>
    <t>мужчины и женщины</t>
  </si>
  <si>
    <t>174529</t>
  </si>
  <si>
    <t>Направление миграции</t>
  </si>
  <si>
    <t>прибытие</t>
  </si>
  <si>
    <t>Массив получен путем копирования Табл.7.10 из Демографического ежегодника России 2013</t>
  </si>
  <si>
    <t>sit_008</t>
  </si>
  <si>
    <t>человек</t>
  </si>
  <si>
    <t>Возрастно-половой состав прибывших, РФ, 2011-2012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</si>
</sst>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0.00"/>
    <numFmt numFmtId="173" formatCode="0.000"/>
    <numFmt numFmtId="174" formatCode="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0"/>
      <name val="Arial Narrow"/>
      <family val="2"/>
    </font>
    <font>
      <b/>
      <sz val="24"/>
      <color indexed="9"/>
      <name val="Arial Narrow"/>
      <family val="2"/>
    </font>
    <font>
      <sz val="24"/>
      <name val="Arial Cyr"/>
      <family val="0"/>
    </font>
    <font>
      <b/>
      <sz val="12"/>
      <color indexed="9"/>
      <name val="Arial Narrow"/>
      <family val="2"/>
    </font>
    <font>
      <b/>
      <sz val="12"/>
      <name val="Arial Narrow"/>
      <family val="2"/>
    </font>
    <font>
      <u val="single"/>
      <sz val="10"/>
      <color indexed="12"/>
      <name val="Arial Cyr"/>
      <family val="0"/>
    </font>
    <font>
      <sz val="10"/>
      <name val="Arial Narrow"/>
      <family val="2"/>
    </font>
    <font>
      <sz val="10"/>
      <name val="Arial Cyr"/>
      <family val="0"/>
    </font>
    <font>
      <b/>
      <sz val="11"/>
      <color indexed="9"/>
      <name val="Arial Narrow"/>
      <family val="2"/>
    </font>
    <font>
      <sz val="9"/>
      <name val="Arial Narrow"/>
      <family val="2"/>
    </font>
    <font>
      <sz val="11"/>
      <name val="Arial Narrow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b/>
      <sz val="11"/>
      <color indexed="10"/>
      <name val="Arial Narrow"/>
      <family val="2"/>
    </font>
    <font>
      <sz val="9"/>
      <name val="Arial Cyr"/>
      <family val="0"/>
    </font>
    <font>
      <sz val="7"/>
      <name val="Arial"/>
      <family val="2"/>
    </font>
    <font>
      <b/>
      <sz val="11"/>
      <name val="Calibri"/>
      <family val="2"/>
    </font>
    <font>
      <b/>
      <sz val="11"/>
      <name val="Arial Narrow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u val="single"/>
      <sz val="9"/>
      <color indexed="12"/>
      <name val="Arial Cyr"/>
      <family val="0"/>
    </font>
    <font>
      <sz val="9"/>
      <name val="Arial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7"/>
      <color indexed="8"/>
      <name val="Arial"/>
      <family val="2"/>
    </font>
    <font>
      <sz val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7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lightUp">
        <fgColor indexed="45"/>
      </patternFill>
    </fill>
    <fill>
      <patternFill patternType="solid">
        <fgColor rgb="FFCCFFCC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theme="9" tint="0.7999799847602844"/>
        <bgColor theme="9" tint="0.5999600291252136"/>
      </patternFill>
    </fill>
    <fill>
      <patternFill patternType="solid">
        <fgColor rgb="FF66FF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00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>
        <color indexed="63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 style="thick">
        <color theme="8" tint="0.3999499976634979"/>
      </left>
      <right>
        <color indexed="63"/>
      </right>
      <top style="thick">
        <color theme="8" tint="0.3999499976634979"/>
      </top>
      <bottom style="thick">
        <color theme="8" tint="0.3999499976634979"/>
      </bottom>
    </border>
    <border>
      <left style="thick">
        <color theme="8" tint="0.3999499976634979"/>
      </left>
      <right style="thick">
        <color theme="8" tint="0.3999499976634979"/>
      </right>
      <top style="thick">
        <color theme="8" tint="0.3999499976634979"/>
      </top>
      <bottom style="thick">
        <color theme="8" tint="0.3999499976634979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>
        <color indexed="63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thick">
        <color theme="8" tint="0.39991000294685364"/>
      </left>
      <right style="thick">
        <color theme="8" tint="0.39991000294685364"/>
      </right>
      <top style="thick">
        <color theme="8" tint="0.39991000294685364"/>
      </top>
      <bottom style="thick">
        <color theme="8" tint="0.39991000294685364"/>
      </bottom>
    </border>
    <border>
      <left>
        <color indexed="63"/>
      </left>
      <right style="double">
        <color indexed="14"/>
      </right>
      <top>
        <color indexed="63"/>
      </top>
      <bottom style="double">
        <color indexed="14"/>
      </bottom>
    </border>
    <border>
      <left>
        <color indexed="63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double">
        <color indexed="14"/>
      </left>
      <right style="double">
        <color indexed="14"/>
      </right>
      <top>
        <color indexed="63"/>
      </top>
      <bottom style="double">
        <color indexed="14"/>
      </bottom>
    </border>
    <border>
      <left style="double">
        <color indexed="14"/>
      </left>
      <right style="double">
        <color indexed="14"/>
      </right>
      <top style="double">
        <color indexed="14"/>
      </top>
      <bottom>
        <color indexed="63"/>
      </bottom>
    </border>
    <border>
      <left style="double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n"/>
      <right/>
      <top style="thin"/>
      <bottom style="thin"/>
    </border>
    <border>
      <left style="thick">
        <color theme="8" tint="0.39991000294685364"/>
      </left>
      <right>
        <color indexed="63"/>
      </right>
      <top style="thick">
        <color theme="8" tint="0.39991000294685364"/>
      </top>
      <bottom style="thick">
        <color theme="8" tint="0.39991000294685364"/>
      </bottom>
    </border>
    <border>
      <left>
        <color indexed="63"/>
      </left>
      <right>
        <color indexed="63"/>
      </right>
      <top style="thick">
        <color theme="8" tint="0.39991000294685364"/>
      </top>
      <bottom style="thick">
        <color theme="8" tint="0.39991000294685364"/>
      </bottom>
    </border>
    <border>
      <left style="thick">
        <color indexed="17"/>
      </left>
      <right style="thin">
        <color indexed="17"/>
      </right>
      <top style="thin">
        <color indexed="17"/>
      </top>
      <bottom style="thin">
        <color indexed="17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9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8" fillId="34" borderId="0" xfId="0" applyFont="1" applyFill="1" applyAlignment="1">
      <alignment horizontal="left" vertical="center"/>
    </xf>
    <xf numFmtId="0" fontId="8" fillId="34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33" borderId="13" xfId="0" applyFont="1" applyFill="1" applyBorder="1" applyAlignment="1">
      <alignment horizontal="left" vertical="center"/>
    </xf>
    <xf numFmtId="0" fontId="10" fillId="33" borderId="13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/>
    </xf>
    <xf numFmtId="0" fontId="10" fillId="33" borderId="14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0" fillId="33" borderId="15" xfId="0" applyFont="1" applyFill="1" applyBorder="1" applyAlignment="1">
      <alignment horizontal="left" vertical="center"/>
    </xf>
    <xf numFmtId="0" fontId="63" fillId="0" borderId="0" xfId="0" applyFont="1" applyAlignment="1">
      <alignment vertical="center"/>
    </xf>
    <xf numFmtId="0" fontId="11" fillId="34" borderId="0" xfId="0" applyFont="1" applyFill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35" borderId="16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33" borderId="15" xfId="0" applyFont="1" applyFill="1" applyBorder="1" applyAlignment="1">
      <alignment horizontal="left" vertical="center"/>
    </xf>
    <xf numFmtId="0" fontId="16" fillId="36" borderId="17" xfId="0" applyFont="1" applyFill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top" wrapText="1"/>
    </xf>
    <xf numFmtId="0" fontId="64" fillId="0" borderId="18" xfId="0" applyFont="1" applyBorder="1" applyAlignment="1">
      <alignment horizontal="right" vertical="top" wrapText="1"/>
    </xf>
    <xf numFmtId="0" fontId="64" fillId="0" borderId="18" xfId="0" applyFont="1" applyBorder="1" applyAlignment="1">
      <alignment horizontal="right" wrapText="1"/>
    </xf>
    <xf numFmtId="0" fontId="64" fillId="0" borderId="19" xfId="0" applyFont="1" applyBorder="1" applyAlignment="1">
      <alignment horizontal="center" vertical="top" wrapText="1"/>
    </xf>
    <xf numFmtId="0" fontId="64" fillId="0" borderId="19" xfId="0" applyFont="1" applyBorder="1" applyAlignment="1">
      <alignment horizontal="right" vertical="top" wrapText="1"/>
    </xf>
    <xf numFmtId="0" fontId="18" fillId="37" borderId="20" xfId="53" applyFont="1" applyFill="1" applyBorder="1" applyAlignment="1">
      <alignment horizontal="center" vertical="center"/>
      <protection/>
    </xf>
    <xf numFmtId="0" fontId="19" fillId="37" borderId="20" xfId="0" applyFont="1" applyFill="1" applyBorder="1" applyAlignment="1">
      <alignment horizontal="left" vertical="center"/>
    </xf>
    <xf numFmtId="14" fontId="19" fillId="37" borderId="21" xfId="0" applyNumberFormat="1" applyFont="1" applyFill="1" applyBorder="1" applyAlignment="1">
      <alignment horizontal="center" vertical="center"/>
    </xf>
    <xf numFmtId="14" fontId="19" fillId="38" borderId="20" xfId="0" applyNumberFormat="1" applyFont="1" applyFill="1" applyBorder="1" applyAlignment="1">
      <alignment horizontal="center" vertical="center"/>
    </xf>
    <xf numFmtId="0" fontId="19" fillId="37" borderId="20" xfId="0" applyFont="1" applyFill="1" applyBorder="1" applyAlignment="1">
      <alignment horizontal="center" vertical="center"/>
    </xf>
    <xf numFmtId="0" fontId="19" fillId="37" borderId="22" xfId="0" applyFont="1" applyFill="1" applyBorder="1" applyAlignment="1">
      <alignment horizontal="center" vertical="center"/>
    </xf>
    <xf numFmtId="0" fontId="15" fillId="35" borderId="23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35" borderId="24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0" fillId="37" borderId="2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5" fillId="35" borderId="25" xfId="0" applyFont="1" applyFill="1" applyBorder="1" applyAlignment="1">
      <alignment horizontal="center" vertical="center"/>
    </xf>
    <xf numFmtId="0" fontId="15" fillId="35" borderId="26" xfId="0" applyFont="1" applyFill="1" applyBorder="1" applyAlignment="1">
      <alignment horizontal="center" vertical="center"/>
    </xf>
    <xf numFmtId="0" fontId="21" fillId="35" borderId="27" xfId="0" applyFont="1" applyFill="1" applyBorder="1" applyAlignment="1">
      <alignment horizontal="center" vertical="center"/>
    </xf>
    <xf numFmtId="0" fontId="22" fillId="37" borderId="20" xfId="42" applyFont="1" applyFill="1" applyBorder="1" applyAlignment="1" applyProtection="1">
      <alignment horizontal="center" vertical="center"/>
      <protection/>
    </xf>
    <xf numFmtId="0" fontId="23" fillId="39" borderId="17" xfId="0" applyFont="1" applyFill="1" applyBorder="1" applyAlignment="1">
      <alignment horizontal="center" vertical="center" wrapText="1"/>
    </xf>
    <xf numFmtId="0" fontId="23" fillId="39" borderId="28" xfId="0" applyFont="1" applyFill="1" applyBorder="1" applyAlignment="1">
      <alignment horizontal="center" vertical="center" wrapText="1"/>
    </xf>
    <xf numFmtId="0" fontId="2" fillId="0" borderId="0" xfId="53" applyFont="1" applyAlignment="1">
      <alignment horizontal="center" vertical="center"/>
      <protection/>
    </xf>
    <xf numFmtId="0" fontId="5" fillId="33" borderId="11" xfId="53" applyFont="1" applyFill="1" applyBorder="1" applyAlignment="1">
      <alignment horizontal="left" vertical="center"/>
      <protection/>
    </xf>
    <xf numFmtId="0" fontId="5" fillId="33" borderId="10" xfId="53" applyFont="1" applyFill="1" applyBorder="1" applyAlignment="1">
      <alignment horizontal="left" vertical="center"/>
      <protection/>
    </xf>
    <xf numFmtId="0" fontId="24" fillId="37" borderId="20" xfId="53" applyFont="1" applyFill="1" applyBorder="1" applyAlignment="1">
      <alignment horizontal="center" vertical="center"/>
      <protection/>
    </xf>
    <xf numFmtId="0" fontId="2" fillId="35" borderId="25" xfId="53" applyFont="1" applyFill="1" applyBorder="1" applyAlignment="1">
      <alignment horizontal="center" vertical="center"/>
      <protection/>
    </xf>
    <xf numFmtId="0" fontId="5" fillId="33" borderId="12" xfId="53" applyFont="1" applyFill="1" applyBorder="1" applyAlignment="1">
      <alignment horizontal="left" vertical="center"/>
      <protection/>
    </xf>
    <xf numFmtId="0" fontId="2" fillId="35" borderId="26" xfId="53" applyFont="1" applyFill="1" applyBorder="1" applyAlignment="1">
      <alignment horizontal="center" vertical="center"/>
      <protection/>
    </xf>
    <xf numFmtId="0" fontId="19" fillId="37" borderId="1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 wrapText="1"/>
    </xf>
    <xf numFmtId="0" fontId="14" fillId="35" borderId="16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8" fillId="34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0" xfId="53" applyFont="1" applyFill="1" applyBorder="1" applyAlignment="1">
      <alignment horizontal="left" vertical="center"/>
      <protection/>
    </xf>
    <xf numFmtId="0" fontId="24" fillId="0" borderId="0" xfId="53" applyFont="1" applyFill="1" applyBorder="1" applyAlignment="1">
      <alignment horizontal="center" vertical="center"/>
      <protection/>
    </xf>
    <xf numFmtId="49" fontId="17" fillId="36" borderId="17" xfId="0" applyNumberFormat="1" applyFont="1" applyFill="1" applyBorder="1" applyAlignment="1">
      <alignment horizontal="center" wrapText="1"/>
    </xf>
    <xf numFmtId="0" fontId="23" fillId="36" borderId="17" xfId="0" applyFont="1" applyFill="1" applyBorder="1" applyAlignment="1">
      <alignment horizontal="center" vertical="top" wrapText="1"/>
    </xf>
    <xf numFmtId="49" fontId="23" fillId="36" borderId="17" xfId="0" applyNumberFormat="1" applyFont="1" applyFill="1" applyBorder="1" applyAlignment="1">
      <alignment horizontal="center" wrapText="1"/>
    </xf>
    <xf numFmtId="49" fontId="23" fillId="36" borderId="17" xfId="0" applyNumberFormat="1" applyFont="1" applyFill="1" applyBorder="1" applyAlignment="1">
      <alignment horizontal="center" vertical="top" wrapText="1"/>
    </xf>
    <xf numFmtId="0" fontId="23" fillId="36" borderId="17" xfId="0" applyFont="1" applyFill="1" applyBorder="1" applyAlignment="1">
      <alignment vertical="top" wrapText="1"/>
    </xf>
    <xf numFmtId="0" fontId="23" fillId="36" borderId="17" xfId="0" applyFont="1" applyFill="1" applyBorder="1" applyAlignment="1">
      <alignment horizontal="left" vertical="top" wrapText="1" indent="1"/>
    </xf>
    <xf numFmtId="0" fontId="15" fillId="39" borderId="0" xfId="0" applyFont="1" applyFill="1" applyAlignment="1">
      <alignment horizontal="left" vertical="center" wrapText="1"/>
    </xf>
    <xf numFmtId="0" fontId="12" fillId="39" borderId="0" xfId="0" applyFont="1" applyFill="1" applyAlignment="1">
      <alignment horizontal="center" vertical="center"/>
    </xf>
    <xf numFmtId="0" fontId="15" fillId="39" borderId="0" xfId="0" applyFont="1" applyFill="1" applyAlignment="1">
      <alignment horizontal="left" vertical="center"/>
    </xf>
    <xf numFmtId="0" fontId="25" fillId="35" borderId="17" xfId="0" applyFont="1" applyFill="1" applyBorder="1" applyAlignment="1">
      <alignment horizontal="center" vertical="center"/>
    </xf>
    <xf numFmtId="0" fontId="25" fillId="35" borderId="25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3" fillId="40" borderId="0" xfId="0" applyFont="1" applyFill="1" applyBorder="1" applyAlignment="1">
      <alignment horizontal="center" vertical="center"/>
    </xf>
    <xf numFmtId="0" fontId="4" fillId="40" borderId="0" xfId="0" applyFont="1" applyFill="1" applyAlignment="1">
      <alignment vertical="center"/>
    </xf>
    <xf numFmtId="0" fontId="19" fillId="37" borderId="29" xfId="0" applyFont="1" applyFill="1" applyBorder="1" applyAlignment="1">
      <alignment horizontal="left" vertical="center"/>
    </xf>
    <xf numFmtId="0" fontId="19" fillId="37" borderId="30" xfId="0" applyFont="1" applyFill="1" applyBorder="1" applyAlignment="1">
      <alignment horizontal="left" vertical="center"/>
    </xf>
    <xf numFmtId="0" fontId="12" fillId="37" borderId="29" xfId="0" applyFont="1" applyFill="1" applyBorder="1" applyAlignment="1">
      <alignment horizontal="left" vertical="center"/>
    </xf>
    <xf numFmtId="0" fontId="12" fillId="37" borderId="30" xfId="0" applyFont="1" applyFill="1" applyBorder="1" applyAlignment="1">
      <alignment horizontal="left" vertical="center"/>
    </xf>
    <xf numFmtId="0" fontId="45" fillId="39" borderId="31" xfId="53" applyFont="1" applyFill="1" applyBorder="1" applyAlignment="1">
      <alignment horizontal="center" vertical="center" wrapText="1"/>
      <protection/>
    </xf>
    <xf numFmtId="0" fontId="45" fillId="41" borderId="31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qwerty\Downloads\sprav_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prav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  <sheetName val="perinatal"/>
    </sheetNames>
    <sheetDataSet>
      <sheetData sheetId="0">
        <row r="3">
          <cell r="B3" t="str">
            <v>Txt file</v>
          </cell>
          <cell r="C3" t="str">
            <v>indicators</v>
          </cell>
        </row>
        <row r="4">
          <cell r="B4" t="str">
            <v>название показателя</v>
          </cell>
          <cell r="C4" t="str">
            <v>№ показателя п/п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C5">
            <v>1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C6">
            <v>2</v>
          </cell>
          <cell r="D6" t="str">
            <v>RNI</v>
          </cell>
        </row>
        <row r="7">
          <cell r="B7" t="str">
            <v>Общий коэффициент рождаемости</v>
          </cell>
          <cell r="C7">
            <v>3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C8">
            <v>4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C9">
            <v>5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C10">
            <v>6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C11">
            <v>7</v>
          </cell>
          <cell r="D11" t="str">
            <v>CDiR</v>
          </cell>
        </row>
        <row r="12">
          <cell r="B12" t="str">
            <v>Общий прирост населения</v>
          </cell>
          <cell r="C12">
            <v>8</v>
          </cell>
          <cell r="D12" t="str">
            <v>PI</v>
          </cell>
        </row>
        <row r="13">
          <cell r="B13" t="str">
            <v>Возрастные коэффициенты рождаемости</v>
          </cell>
          <cell r="C13">
            <v>9</v>
          </cell>
          <cell r="D13" t="str">
            <v>ASFR</v>
          </cell>
        </row>
        <row r="14">
          <cell r="B14" t="str">
            <v>Число умерших</v>
          </cell>
          <cell r="C14">
            <v>10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C15">
            <v>11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C16">
            <v>12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C17">
            <v>13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C18">
            <v>14</v>
          </cell>
          <cell r="D18" t="str">
            <v>POP</v>
          </cell>
        </row>
        <row r="19">
          <cell r="B19" t="str">
            <v>Число родившихся</v>
          </cell>
          <cell r="C19">
            <v>15</v>
          </cell>
          <cell r="D19" t="str">
            <v>Births</v>
          </cell>
        </row>
        <row r="20">
          <cell r="B20" t="str">
            <v>Естественный прирост</v>
          </cell>
          <cell r="C20">
            <v>16</v>
          </cell>
          <cell r="D20" t="str">
            <v>Nat_in</v>
          </cell>
        </row>
        <row r="21">
          <cell r="B21" t="str">
            <v>Общий коэффициент брачности</v>
          </cell>
          <cell r="C21">
            <v>17</v>
          </cell>
          <cell r="D21" t="str">
            <v>CMaR</v>
          </cell>
        </row>
        <row r="22">
          <cell r="B22" t="str">
            <v>Число родившихся живыми</v>
          </cell>
          <cell r="C22">
            <v>18</v>
          </cell>
          <cell r="D22" t="str">
            <v>Births</v>
          </cell>
        </row>
        <row r="23">
          <cell r="B23" t="str">
            <v>Среднегодовая численность населения</v>
          </cell>
          <cell r="C23">
            <v>19</v>
          </cell>
          <cell r="D23" t="str">
            <v>MYPOP</v>
          </cell>
        </row>
        <row r="24">
          <cell r="B24" t="str">
            <v>Младенческая смертность</v>
          </cell>
          <cell r="C24">
            <v>20</v>
          </cell>
          <cell r="D24" t="str">
            <v>Inf_Mor</v>
          </cell>
        </row>
        <row r="25">
          <cell r="B25" t="str">
            <v>Число браков</v>
          </cell>
          <cell r="C25">
            <v>21</v>
          </cell>
          <cell r="D25" t="str">
            <v>Marriages</v>
          </cell>
        </row>
        <row r="26">
          <cell r="B26" t="str">
            <v>Число разводов</v>
          </cell>
          <cell r="C26">
            <v>22</v>
          </cell>
          <cell r="D26" t="str">
            <v>Div</v>
          </cell>
        </row>
        <row r="27">
          <cell r="B27" t="str">
            <v>Коэффициент абортов</v>
          </cell>
          <cell r="C27">
            <v>23</v>
          </cell>
          <cell r="D27" t="str">
            <v>Ab_Rate</v>
          </cell>
        </row>
        <row r="28">
          <cell r="B28" t="str">
            <v>Коэффициент младенческой смертности по причинам смерти</v>
          </cell>
          <cell r="C28">
            <v>24</v>
          </cell>
          <cell r="D28" t="str">
            <v>IMR_CD</v>
          </cell>
        </row>
        <row r="29">
          <cell r="B29" t="str">
            <v>Коэффициент мертворождаемости</v>
          </cell>
          <cell r="C29">
            <v>25</v>
          </cell>
          <cell r="D29" t="str">
            <v>StBR</v>
          </cell>
        </row>
        <row r="30">
          <cell r="B30" t="str">
            <v>Коэффициент неонатальной смертности</v>
          </cell>
          <cell r="C30">
            <v>26</v>
          </cell>
          <cell r="D30" t="str">
            <v>NeoMR</v>
          </cell>
        </row>
        <row r="31">
          <cell r="B31" t="str">
            <v>Коэффициент перинатальной смертности</v>
          </cell>
          <cell r="C31">
            <v>27</v>
          </cell>
          <cell r="D31" t="str">
            <v>PerMR</v>
          </cell>
        </row>
        <row r="32">
          <cell r="B32" t="str">
            <v>Внебрачная рождаемость</v>
          </cell>
          <cell r="C32">
            <v>28</v>
          </cell>
          <cell r="D32" t="str">
            <v>ExtMFR</v>
          </cell>
        </row>
        <row r="33">
          <cell r="B33" t="str">
            <v>Средний возраст женщин при вступления в первый брак</v>
          </cell>
          <cell r="C33">
            <v>29</v>
          </cell>
          <cell r="D33" t="str">
            <v>MAW1M</v>
          </cell>
        </row>
        <row r="34">
          <cell r="B34" t="str">
            <v>Итоговая рождаемость</v>
          </cell>
          <cell r="C34">
            <v>30</v>
          </cell>
          <cell r="D34" t="str">
            <v>CTFR</v>
          </cell>
        </row>
        <row r="35">
          <cell r="B35" t="str">
            <v>Средний возраст матери при рождении ребенка</v>
          </cell>
          <cell r="C35">
            <v>31</v>
          </cell>
          <cell r="D35" t="str">
            <v>MACB</v>
          </cell>
        </row>
        <row r="36">
          <cell r="B36" t="str">
            <v>Демографическая нагрузка</v>
          </cell>
          <cell r="C36">
            <v>32</v>
          </cell>
          <cell r="D36" t="str">
            <v>DepRat</v>
          </cell>
        </row>
        <row r="37">
          <cell r="B37" t="str">
            <v>Общий коэффициент прироста населения</v>
          </cell>
          <cell r="C37">
            <v>33</v>
          </cell>
          <cell r="D37" t="str">
            <v>PIR</v>
          </cell>
        </row>
        <row r="38">
          <cell r="B38" t="str">
            <v>Национальный состав мигрантов</v>
          </cell>
          <cell r="C38">
            <v>34</v>
          </cell>
          <cell r="D38" t="str">
            <v>ECM</v>
          </cell>
        </row>
        <row r="39">
          <cell r="B39" t="str">
            <v>Гражданство международных мигрантов</v>
          </cell>
          <cell r="C39">
            <v>35</v>
          </cell>
          <cell r="D39" t="str">
            <v>Citi</v>
          </cell>
        </row>
        <row r="40">
          <cell r="B40" t="str">
            <v>Миграционный прирост населения</v>
          </cell>
          <cell r="C40">
            <v>36</v>
          </cell>
          <cell r="D40" t="str">
            <v>NetMi</v>
          </cell>
        </row>
        <row r="41">
          <cell r="B41" t="str">
            <v>Коэффициент миграционного прироста</v>
          </cell>
          <cell r="C41">
            <v>37</v>
          </cell>
          <cell r="D41" t="str">
            <v>NetMiR</v>
          </cell>
        </row>
        <row r="42">
          <cell r="B42" t="str">
            <v>Число внебрачных рождений</v>
          </cell>
          <cell r="C42">
            <v>38</v>
          </cell>
          <cell r="D42" t="str">
            <v>ExtMB</v>
          </cell>
        </row>
        <row r="43">
          <cell r="B43" t="str">
            <v>Прогноз численности населения</v>
          </cell>
          <cell r="C43">
            <v>39</v>
          </cell>
          <cell r="D43" t="str">
            <v>PopProj</v>
          </cell>
        </row>
        <row r="44">
          <cell r="B44" t="str">
            <v>Число мертворождений</v>
          </cell>
          <cell r="C44">
            <v>40</v>
          </cell>
          <cell r="D44" t="str">
            <v>StBir</v>
          </cell>
        </row>
        <row r="45">
          <cell r="B45" t="str">
            <v>Коэффициент ранней неонатальной смертности</v>
          </cell>
          <cell r="C45">
            <v>41</v>
          </cell>
          <cell r="D45" t="str">
            <v>ENeoMR</v>
          </cell>
        </row>
        <row r="46">
          <cell r="B46" t="str">
            <v>Средний возраст населения</v>
          </cell>
          <cell r="C46">
            <v>42</v>
          </cell>
          <cell r="D46" t="str">
            <v>MeAge</v>
          </cell>
        </row>
        <row r="47">
          <cell r="B47" t="str">
            <v>Число легальных абортов</v>
          </cell>
          <cell r="C47">
            <v>43</v>
          </cell>
          <cell r="D47" t="str">
            <v>LeAb</v>
          </cell>
        </row>
        <row r="48">
          <cell r="B48" t="str">
            <v>Доля первых браков</v>
          </cell>
          <cell r="C48">
            <v>44</v>
          </cell>
          <cell r="D48" t="str">
            <v>Per1Ma</v>
          </cell>
        </row>
        <row r="49">
          <cell r="B49" t="str">
            <v>Плотность населения</v>
          </cell>
          <cell r="C49">
            <v>45</v>
          </cell>
          <cell r="D49" t="str">
            <v>PoDens</v>
          </cell>
        </row>
        <row r="50">
          <cell r="B50" t="str">
            <v>Численность иностранцев</v>
          </cell>
          <cell r="C50">
            <v>46</v>
          </cell>
          <cell r="D50" t="str">
            <v>ForCit</v>
          </cell>
        </row>
        <row r="51">
          <cell r="B51" t="str">
            <v>Численность граждан, родившихся за границей</v>
          </cell>
          <cell r="C51">
            <v>47</v>
          </cell>
          <cell r="D51" t="str">
            <v>ForBor</v>
          </cell>
        </row>
        <row r="52">
          <cell r="B52" t="str">
            <v>Число абортов на 100 рождений</v>
          </cell>
          <cell r="C52">
            <v>23</v>
          </cell>
          <cell r="D52" t="str">
            <v>Ab_Rate</v>
          </cell>
        </row>
        <row r="53">
          <cell r="B53" t="str">
            <v>Вступившие в брак по возрасту невесты</v>
          </cell>
          <cell r="C53">
            <v>48</v>
          </cell>
          <cell r="D53" t="str">
            <v>AgMaBr</v>
          </cell>
        </row>
        <row r="54">
          <cell r="B54" t="str">
            <v>Вступившие в брак по возрасту жениха</v>
          </cell>
          <cell r="C54">
            <v>49</v>
          </cell>
          <cell r="D54" t="str">
            <v>AgMaGr</v>
          </cell>
        </row>
        <row r="55">
          <cell r="B55" t="str">
            <v>Число умерших по причинам смерти</v>
          </cell>
          <cell r="C55">
            <v>50</v>
          </cell>
          <cell r="D55" t="str">
            <v>DeaCau</v>
          </cell>
        </row>
        <row r="56">
          <cell r="B56" t="str">
            <v>Медианный возраст населения</v>
          </cell>
          <cell r="C56">
            <v>51</v>
          </cell>
          <cell r="D56" t="str">
            <v>MediAg</v>
          </cell>
        </row>
        <row r="57">
          <cell r="B57" t="str">
            <v>Ожидаемая продолжительность жизни</v>
          </cell>
          <cell r="C57">
            <v>52</v>
          </cell>
          <cell r="D57" t="str">
            <v>LE</v>
          </cell>
        </row>
        <row r="58">
          <cell r="B58" t="str">
            <v>Доля населения по возрастным группам</v>
          </cell>
          <cell r="C58">
            <v>53</v>
          </cell>
          <cell r="D58" t="str">
            <v>PerAge</v>
          </cell>
        </row>
        <row r="59">
          <cell r="B59" t="str">
            <v>Численность мигрантов</v>
          </cell>
          <cell r="C59">
            <v>54</v>
          </cell>
          <cell r="D59" t="str">
            <v>NumMig</v>
          </cell>
        </row>
        <row r="60">
          <cell r="B60" t="str">
            <v>Численность международных мигрантов</v>
          </cell>
          <cell r="C60">
            <v>55</v>
          </cell>
          <cell r="D60" t="str">
            <v>NintMig</v>
          </cell>
        </row>
        <row r="61">
          <cell r="B61" t="str">
            <v>Численность иммигрантов</v>
          </cell>
          <cell r="C61">
            <v>56</v>
          </cell>
          <cell r="D61" t="str">
            <v>Immig</v>
          </cell>
        </row>
        <row r="62">
          <cell r="B62" t="str">
            <v>Брачный состав населения</v>
          </cell>
          <cell r="C62">
            <v>57</v>
          </cell>
          <cell r="D62" t="str">
            <v>MarrSt</v>
          </cell>
        </row>
        <row r="63">
          <cell r="B63" t="str">
            <v>Доля городского населения</v>
          </cell>
          <cell r="C63">
            <v>58</v>
          </cell>
          <cell r="D63" t="str">
            <v>PerUrb</v>
          </cell>
        </row>
        <row r="64">
          <cell r="B64" t="str">
            <v>Темп роста населения</v>
          </cell>
          <cell r="C64">
            <v>59</v>
          </cell>
          <cell r="D64" t="str">
            <v>PopRate</v>
          </cell>
        </row>
        <row r="65">
          <cell r="B65" t="str">
            <v>Перинатальная смертность</v>
          </cell>
          <cell r="C65">
            <v>60</v>
          </cell>
          <cell r="D65" t="str">
            <v>PeriMor</v>
          </cell>
        </row>
        <row r="66">
          <cell r="B66" t="str">
            <v>Численность эмигрантов</v>
          </cell>
          <cell r="C66">
            <v>61</v>
          </cell>
          <cell r="D66" t="str">
            <v>Emigr</v>
          </cell>
        </row>
        <row r="67">
          <cell r="B67" t="str">
            <v>Коэффициент детской смертности</v>
          </cell>
          <cell r="C67">
            <v>62</v>
          </cell>
          <cell r="D67" t="str">
            <v>ChMoR</v>
          </cell>
        </row>
        <row r="68">
          <cell r="B68" t="str">
            <v>Возрастно-половой состав мигрантов</v>
          </cell>
          <cell r="C68">
            <v>63</v>
          </cell>
          <cell r="D68" t="str">
            <v>ASMig</v>
          </cell>
        </row>
        <row r="69">
          <cell r="B69" t="str">
            <v>Соотношение полов</v>
          </cell>
          <cell r="C69">
            <v>64</v>
          </cell>
          <cell r="D69" t="str">
            <v>SeRa</v>
          </cell>
        </row>
        <row r="70">
          <cell r="B70" t="str">
            <v>Младенческая смертность по причинам смерти</v>
          </cell>
          <cell r="C70">
            <v>65</v>
          </cell>
          <cell r="D70" t="str">
            <v>IM_CD</v>
          </cell>
        </row>
        <row r="71">
          <cell r="B71" t="str">
            <v>Вероятность смерти</v>
          </cell>
          <cell r="C71">
            <v>66</v>
          </cell>
          <cell r="D71" t="str">
            <v>ProbD</v>
          </cell>
        </row>
        <row r="72">
          <cell r="B72" t="str">
            <v>Численность людей, приобретших гражданство</v>
          </cell>
          <cell r="C72">
            <v>67</v>
          </cell>
          <cell r="D72" t="str">
            <v>ReCiti</v>
          </cell>
        </row>
        <row r="73">
          <cell r="B73" t="str">
            <v>Таблица смертности</v>
          </cell>
          <cell r="C73">
            <v>68</v>
          </cell>
          <cell r="D73" t="str">
            <v>LT</v>
          </cell>
        </row>
        <row r="74">
          <cell r="B74" t="str">
            <v>Возрастные коэффициенты смертности</v>
          </cell>
          <cell r="C74">
            <v>69</v>
          </cell>
          <cell r="D74" t="str">
            <v>ASDR</v>
          </cell>
        </row>
        <row r="75">
          <cell r="B75" t="str">
            <v>Накопленная рождаемость</v>
          </cell>
          <cell r="C75">
            <v>70</v>
          </cell>
          <cell r="D75" t="str">
            <v>CuFR</v>
          </cell>
        </row>
        <row r="76">
          <cell r="B76" t="str">
            <v>Материнская смертность</v>
          </cell>
          <cell r="C76">
            <v>71</v>
          </cell>
          <cell r="D76" t="str">
            <v>MatMor</v>
          </cell>
        </row>
        <row r="77">
          <cell r="B77" t="str">
            <v>Коэффициент материнской смертности</v>
          </cell>
          <cell r="C77">
            <v>72</v>
          </cell>
          <cell r="D77" t="str">
            <v>MaMoR</v>
          </cell>
        </row>
        <row r="78">
          <cell r="B78" t="str">
            <v>Суммарный коэффициент разводимости</v>
          </cell>
          <cell r="C78">
            <v>73</v>
          </cell>
          <cell r="D78" t="str">
            <v>TDiR</v>
          </cell>
        </row>
        <row r="79">
          <cell r="B79" t="str">
            <v>Корректировка численности населения</v>
          </cell>
          <cell r="C79">
            <v>74</v>
          </cell>
          <cell r="D79" t="str">
            <v>CorPop</v>
          </cell>
        </row>
        <row r="80">
          <cell r="B80" t="str">
            <v>Суммарный коэффициент первых браков</v>
          </cell>
          <cell r="C80">
            <v>75</v>
          </cell>
          <cell r="D80" t="str">
            <v>T1MR</v>
          </cell>
        </row>
        <row r="81">
          <cell r="B81" t="str">
            <v>Доля трудоспособного населения</v>
          </cell>
          <cell r="C81">
            <v>76</v>
          </cell>
          <cell r="D81" t="str">
            <v>PWAP</v>
          </cell>
        </row>
        <row r="82">
          <cell r="B82" t="str">
            <v>Число легальных абортов на 1000 женщин в возрасте 15-49 лет</v>
          </cell>
          <cell r="C82">
            <v>77</v>
          </cell>
          <cell r="D82" t="str">
            <v>LeAb1549</v>
          </cell>
        </row>
        <row r="83">
          <cell r="B83" t="str">
            <v>Компоненты изменения числа рождений</v>
          </cell>
          <cell r="C83">
            <v>78</v>
          </cell>
          <cell r="D83" t="str">
            <v>ComCNB</v>
          </cell>
        </row>
        <row r="84">
          <cell r="B84" t="str">
            <v>Структура рождений по очередности рождения</v>
          </cell>
          <cell r="C84">
            <v>79</v>
          </cell>
          <cell r="D84" t="str">
            <v>SBBO</v>
          </cell>
        </row>
        <row r="85">
          <cell r="B85" t="str">
            <v>Структура рождений по очередности рождения</v>
          </cell>
          <cell r="C85">
            <v>80</v>
          </cell>
          <cell r="D85" t="str">
            <v>SBBO</v>
          </cell>
        </row>
        <row r="86">
          <cell r="B86" t="str">
            <v>Коэффициент суммарной брачности</v>
          </cell>
          <cell r="C86">
            <v>81</v>
          </cell>
          <cell r="D86" t="str">
            <v>TMR</v>
          </cell>
        </row>
        <row r="87">
          <cell r="B87" t="str">
            <v>Средний возраст мужчин при вступлении в первый брак</v>
          </cell>
          <cell r="C87">
            <v>82</v>
          </cell>
          <cell r="D87" t="str">
            <v>MAM1M</v>
          </cell>
        </row>
        <row r="88">
          <cell r="B88" t="str">
            <v>Условный средний возраст при вступлении в первый брак</v>
          </cell>
          <cell r="C88">
            <v>82</v>
          </cell>
          <cell r="D88" t="str">
            <v>SMA1M</v>
          </cell>
        </row>
        <row r="89">
          <cell r="B89" t="str">
            <v>Доля вступавших в брак к возрасту</v>
          </cell>
          <cell r="C89">
            <v>83</v>
          </cell>
          <cell r="D89" t="str">
            <v>PEM</v>
          </cell>
        </row>
        <row r="90">
          <cell r="B90" t="str">
            <v>Средний возраст при вступлении в первый брак</v>
          </cell>
          <cell r="C90">
            <v>84</v>
          </cell>
          <cell r="D90" t="str">
            <v>MA1M</v>
          </cell>
        </row>
        <row r="91">
          <cell r="B91" t="str">
            <v>Число абортов на 1000 женщин в возрасте 15-49 лет</v>
          </cell>
          <cell r="C91">
            <v>85</v>
          </cell>
          <cell r="D91" t="str">
            <v>AbW1549</v>
          </cell>
        </row>
        <row r="92">
          <cell r="B92" t="str">
            <v>Доля повторных браков</v>
          </cell>
          <cell r="C92">
            <v>86</v>
          </cell>
          <cell r="D92" t="str">
            <v>Per2Ma</v>
          </cell>
        </row>
        <row r="93">
          <cell r="B93" t="str">
            <v>Возрастные коэффициенты брачности</v>
          </cell>
          <cell r="C93">
            <v>87</v>
          </cell>
          <cell r="D93" t="str">
            <v>ASMR</v>
          </cell>
        </row>
        <row r="94">
          <cell r="B94" t="str">
            <v>Средний возраст при вступлении в брак</v>
          </cell>
          <cell r="C94">
            <v>88</v>
          </cell>
          <cell r="D94" t="str">
            <v>MAM</v>
          </cell>
        </row>
        <row r="95">
          <cell r="B95" t="str">
            <v>Возрастные коэффициенты разводимости</v>
          </cell>
          <cell r="C95">
            <v>89</v>
          </cell>
          <cell r="D95" t="str">
            <v>ASDiR</v>
          </cell>
        </row>
        <row r="96">
          <cell r="B96" t="str">
            <v>Доля разводов с общими детьми</v>
          </cell>
          <cell r="C96">
            <v>90</v>
          </cell>
          <cell r="D96" t="str">
            <v>PDCC</v>
          </cell>
        </row>
        <row r="97">
          <cell r="B97" t="str">
            <v>Этническая структура населения</v>
          </cell>
          <cell r="C97">
            <v>91</v>
          </cell>
          <cell r="D97" t="str">
            <v>Ethnic</v>
          </cell>
        </row>
        <row r="98">
          <cell r="B98" t="str">
            <v>Коэффициент миграции</v>
          </cell>
          <cell r="C98">
            <v>92</v>
          </cell>
          <cell r="D98" t="str">
            <v>MigRate</v>
          </cell>
        </row>
        <row r="99">
          <cell r="B99" t="str">
            <v>Население по продолжительности проживания</v>
          </cell>
          <cell r="C99">
            <v>93</v>
          </cell>
          <cell r="D99" t="str">
            <v>PDL</v>
          </cell>
        </row>
        <row r="100">
          <cell r="B100" t="str">
            <v>Вторичное соотношение полов</v>
          </cell>
          <cell r="C100">
            <v>94</v>
          </cell>
          <cell r="D100" t="str">
            <v>SRB</v>
          </cell>
        </row>
        <row r="101">
          <cell r="B101" t="str">
            <v>Религиозный состав населения</v>
          </cell>
          <cell r="C101">
            <v>95</v>
          </cell>
          <cell r="D101" t="str">
            <v>RCP</v>
          </cell>
        </row>
        <row r="102">
          <cell r="B102" t="str">
            <v>Коэффициент использования контрацепции</v>
          </cell>
          <cell r="C102">
            <v>96</v>
          </cell>
          <cell r="D102" t="str">
            <v>RCU</v>
          </cell>
        </row>
        <row r="103">
          <cell r="B103" t="str">
            <v>Доля населения по полу</v>
          </cell>
          <cell r="C103">
            <v>97</v>
          </cell>
          <cell r="D103" t="str">
            <v>PPS</v>
          </cell>
        </row>
        <row r="104">
          <cell r="B104" t="str">
            <v>Грамотность</v>
          </cell>
          <cell r="C104">
            <v>98</v>
          </cell>
          <cell r="D104" t="str">
            <v>Liter</v>
          </cell>
        </row>
        <row r="105">
          <cell r="B105" t="str">
            <v>Население по уровню образования</v>
          </cell>
          <cell r="C105">
            <v>99</v>
          </cell>
          <cell r="D105" t="str">
            <v>Educat</v>
          </cell>
        </row>
        <row r="106">
          <cell r="B106" t="str">
            <v>Ожидаемая продолжительность здоровой жизни</v>
          </cell>
          <cell r="C106">
            <v>100</v>
          </cell>
          <cell r="D106" t="str">
            <v>HALE</v>
          </cell>
        </row>
        <row r="107">
          <cell r="B107" t="str">
            <v>Коэффициент постнеонатальной смертности</v>
          </cell>
          <cell r="C107">
            <v>101</v>
          </cell>
          <cell r="D107" t="str">
            <v>PNeoMR</v>
          </cell>
        </row>
        <row r="108">
          <cell r="B108" t="str">
            <v>Брутто-коэффициент воспроизводства</v>
          </cell>
          <cell r="C108">
            <v>102</v>
          </cell>
          <cell r="D108" t="str">
            <v>GRR</v>
          </cell>
        </row>
        <row r="109">
          <cell r="B109" t="str">
            <v>Число всех зарегистрированных абортов</v>
          </cell>
          <cell r="C109">
            <v>103</v>
          </cell>
          <cell r="D109" t="str">
            <v>RegAb</v>
          </cell>
        </row>
      </sheetData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RegRus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демографическая нагрузка</v>
          </cell>
          <cell r="C14">
            <v>12</v>
          </cell>
          <cell r="D14" t="str">
            <v>DepRat</v>
          </cell>
        </row>
        <row r="15">
          <cell r="B15" t="str">
            <v>страны мира</v>
          </cell>
          <cell r="C15">
            <v>13</v>
          </cell>
          <cell r="D15" t="str">
            <v>World</v>
          </cell>
        </row>
        <row r="16">
          <cell r="B16" t="str">
            <v>очередность брака</v>
          </cell>
          <cell r="C16">
            <v>14</v>
          </cell>
          <cell r="D16" t="str">
            <v>MarrN</v>
          </cell>
        </row>
        <row r="17">
          <cell r="B17" t="str">
            <v>национальность</v>
          </cell>
          <cell r="C17">
            <v>15</v>
          </cell>
          <cell r="D17" t="str">
            <v>EthN</v>
          </cell>
        </row>
        <row r="18">
          <cell r="B18" t="str">
            <v>гражданство</v>
          </cell>
          <cell r="C18">
            <v>16</v>
          </cell>
          <cell r="D18" t="str">
            <v>Citi</v>
          </cell>
        </row>
        <row r="19">
          <cell r="B19" t="str">
            <v>Территории</v>
          </cell>
          <cell r="C19">
            <v>17</v>
          </cell>
          <cell r="D19" t="str">
            <v>Territory</v>
          </cell>
        </row>
        <row r="20">
          <cell r="B20" t="str">
            <v>Сценарий</v>
          </cell>
          <cell r="C20">
            <v>18</v>
          </cell>
          <cell r="D20" t="str">
            <v>Scen</v>
          </cell>
        </row>
        <row r="21">
          <cell r="B21" t="str">
            <v>возраст</v>
          </cell>
          <cell r="C21">
            <v>19</v>
          </cell>
          <cell r="D21" t="str">
            <v>Age</v>
          </cell>
        </row>
        <row r="22">
          <cell r="B22" t="str">
            <v>направление миграции</v>
          </cell>
          <cell r="C22">
            <v>20</v>
          </cell>
          <cell r="D22" t="str">
            <v>MigDir</v>
          </cell>
        </row>
        <row r="23">
          <cell r="B23" t="str">
            <v>образование</v>
          </cell>
          <cell r="C23">
            <v>21</v>
          </cell>
          <cell r="D23" t="str">
            <v>Edu</v>
          </cell>
        </row>
        <row r="24">
          <cell r="B24" t="str">
            <v>причина миграции</v>
          </cell>
          <cell r="C24">
            <v>22</v>
          </cell>
          <cell r="D24" t="str">
            <v>ReaMig</v>
          </cell>
        </row>
        <row r="25">
          <cell r="B25" t="str">
            <v>цель поездки</v>
          </cell>
          <cell r="C25">
            <v>23</v>
          </cell>
          <cell r="D25" t="str">
            <v>Goal</v>
          </cell>
        </row>
        <row r="26">
          <cell r="B26" t="str">
            <v>брачное состояние</v>
          </cell>
          <cell r="C26">
            <v>24</v>
          </cell>
          <cell r="D26" t="str">
            <v>MaSta</v>
          </cell>
        </row>
        <row r="27">
          <cell r="B27" t="str">
            <v>перинатальный период</v>
          </cell>
          <cell r="C27">
            <v>25</v>
          </cell>
          <cell r="D27" t="str">
            <v>per_per</v>
          </cell>
        </row>
        <row r="28">
          <cell r="B28" t="str">
            <v>очередность рождения</v>
          </cell>
          <cell r="C28">
            <v>26</v>
          </cell>
          <cell r="D28" t="str">
            <v>BirOrd</v>
          </cell>
        </row>
        <row r="29">
          <cell r="B29" t="str">
            <v>Регионы РФ выбытия</v>
          </cell>
          <cell r="D29" t="str">
            <v>RegRusOut</v>
          </cell>
        </row>
        <row r="30">
          <cell r="B30" t="str">
            <v>Регионы РФ прибытия</v>
          </cell>
          <cell r="D30" t="str">
            <v>RegRusIn</v>
          </cell>
        </row>
        <row r="31">
          <cell r="B31" t="str">
            <v>графа ТС</v>
          </cell>
          <cell r="D31" t="str">
            <v>indLT</v>
          </cell>
        </row>
        <row r="32">
          <cell r="B32" t="str">
            <v>вид демографической нагрузки</v>
          </cell>
          <cell r="D32" t="str">
            <v>DepRatTyp</v>
          </cell>
        </row>
        <row r="33">
          <cell r="B33" t="str">
            <v>тип населения</v>
          </cell>
          <cell r="D33" t="str">
            <v>DJDF</v>
          </cell>
        </row>
        <row r="34">
          <cell r="B34" t="str">
            <v>возраст до 1 года</v>
          </cell>
          <cell r="D34" t="str">
            <v>Year1</v>
          </cell>
        </row>
        <row r="35">
          <cell r="B35" t="str">
            <v>месяц</v>
          </cell>
          <cell r="D35" t="str">
            <v>Month</v>
          </cell>
        </row>
        <row r="36">
          <cell r="B36" t="str">
            <v>тип показателя 1</v>
          </cell>
          <cell r="D36" t="str">
            <v>type1</v>
          </cell>
        </row>
        <row r="37">
          <cell r="B37" t="str">
            <v>тип показателя 2</v>
          </cell>
          <cell r="D37" t="str">
            <v>type2</v>
          </cell>
        </row>
        <row r="38">
          <cell r="B38" t="str">
            <v>страна проживания</v>
          </cell>
          <cell r="D38" t="str">
            <v>country</v>
          </cell>
        </row>
        <row r="39">
          <cell r="B39" t="str">
            <v>компоненты изменения</v>
          </cell>
          <cell r="D39" t="str">
            <v>Components</v>
          </cell>
        </row>
        <row r="40">
          <cell r="B40" t="str">
            <v>источник данных</v>
          </cell>
          <cell r="D40" t="str">
            <v>Sources</v>
          </cell>
        </row>
        <row r="41">
          <cell r="B41" t="str">
            <v>направление миграционного обмена</v>
          </cell>
          <cell r="D41" t="str">
            <v>direct</v>
          </cell>
        </row>
        <row r="42">
          <cell r="B42" t="str">
            <v>продолжительность проживания</v>
          </cell>
          <cell r="D42" t="str">
            <v>projiv</v>
          </cell>
        </row>
        <row r="43">
          <cell r="B43" t="str">
            <v>Возраст</v>
          </cell>
          <cell r="D43" t="str">
            <v>AGE5F</v>
          </cell>
        </row>
        <row r="44">
          <cell r="B44" t="str">
            <v>продолжительность брака</v>
          </cell>
          <cell r="D44" t="str">
            <v>marr_dur</v>
          </cell>
        </row>
        <row r="45">
          <cell r="B45" t="str">
            <v>религиозная принадлежность</v>
          </cell>
          <cell r="D45" t="str">
            <v>relig</v>
          </cell>
        </row>
        <row r="46">
          <cell r="B46" t="str">
            <v>год рождения</v>
          </cell>
          <cell r="D46" t="str">
            <v>birthyear</v>
          </cell>
        </row>
        <row r="47">
          <cell r="B47" t="str">
            <v>год рождения женщины</v>
          </cell>
          <cell r="D47" t="str">
            <v>womanbirthyear</v>
          </cell>
        </row>
        <row r="51">
          <cell r="B51">
            <v>1</v>
          </cell>
          <cell r="D51">
            <v>3</v>
          </cell>
        </row>
      </sheetData>
      <sheetData sheetId="4">
        <row r="3">
          <cell r="B3" t="str">
            <v>городское население</v>
          </cell>
          <cell r="D3" t="str">
            <v>URB</v>
          </cell>
        </row>
        <row r="4">
          <cell r="B4" t="str">
            <v>сельское население</v>
          </cell>
          <cell r="D4" t="str">
            <v>RUR</v>
          </cell>
        </row>
        <row r="5">
          <cell r="B5" t="str">
            <v>все население</v>
          </cell>
          <cell r="D5" t="str">
            <v>TOT</v>
          </cell>
        </row>
        <row r="6">
          <cell r="B6" t="str">
            <v>не известно</v>
          </cell>
          <cell r="D6" t="str">
            <v>Unkn</v>
          </cell>
        </row>
        <row r="7">
          <cell r="B7" t="str">
            <v>Москва и Санкт-Петербург</v>
          </cell>
          <cell r="D7" t="str">
            <v>Moscow_S_P</v>
          </cell>
        </row>
        <row r="8">
          <cell r="B8" t="str">
            <v>Другие города-миллионники</v>
          </cell>
          <cell r="D8" t="str">
            <v>Other_1mln</v>
          </cell>
        </row>
        <row r="9">
          <cell r="B9" t="str">
            <v>Региональные столицы</v>
          </cell>
          <cell r="D9" t="str">
            <v>Reg_cap</v>
          </cell>
        </row>
        <row r="10">
          <cell r="B10" t="str">
            <v>Стотысячники-нестолицы</v>
          </cell>
          <cell r="D10" t="str">
            <v>100th_NC</v>
          </cell>
        </row>
        <row r="11">
          <cell r="B11" t="str">
            <v>Малые и средние города, пгт</v>
          </cell>
          <cell r="D11" t="str">
            <v>Small_cit</v>
          </cell>
        </row>
        <row r="12">
          <cell r="B12" t="str">
            <v>Сельская местность</v>
          </cell>
          <cell r="D12" t="str">
            <v>RUR</v>
          </cell>
        </row>
      </sheetData>
      <sheetData sheetId="5">
        <row r="3">
          <cell r="B3" t="str">
            <v>15-19</v>
          </cell>
          <cell r="D3" t="str">
            <v>15_19</v>
          </cell>
        </row>
        <row r="4">
          <cell r="B4" t="str">
            <v>   20-24</v>
          </cell>
          <cell r="D4" t="str">
            <v>20_24</v>
          </cell>
        </row>
        <row r="5">
          <cell r="B5" t="str">
            <v>   25-29</v>
          </cell>
          <cell r="D5" t="str">
            <v>25_29</v>
          </cell>
        </row>
        <row r="6">
          <cell r="B6" t="str">
            <v>30-34</v>
          </cell>
          <cell r="D6" t="str">
            <v>30_34</v>
          </cell>
        </row>
        <row r="7">
          <cell r="B7" t="str">
            <v>35-39</v>
          </cell>
          <cell r="D7" t="str">
            <v>35_39</v>
          </cell>
        </row>
        <row r="8">
          <cell r="B8" t="str">
            <v>40-44</v>
          </cell>
          <cell r="D8" t="str">
            <v>40_44</v>
          </cell>
        </row>
        <row r="9">
          <cell r="B9" t="str">
            <v>45-49</v>
          </cell>
          <cell r="D9" t="str">
            <v>45_49</v>
          </cell>
        </row>
        <row r="10">
          <cell r="B10" t="str">
            <v>15-49</v>
          </cell>
          <cell r="D10" t="str">
            <v>15_49</v>
          </cell>
        </row>
        <row r="11">
          <cell r="B11" t="str">
            <v>   0-15</v>
          </cell>
          <cell r="D11" t="str">
            <v>0_15</v>
          </cell>
        </row>
        <row r="12">
          <cell r="B12" t="str">
            <v>мужчины и женщины 0-15</v>
          </cell>
          <cell r="D12" t="str">
            <v>0_15</v>
          </cell>
        </row>
        <row r="13">
          <cell r="B13" t="str">
            <v>   0-5</v>
          </cell>
          <cell r="D13" t="str">
            <v>0_5</v>
          </cell>
        </row>
        <row r="14">
          <cell r="B14" t="str">
            <v>   14-17</v>
          </cell>
          <cell r="D14" t="str">
            <v>14_17</v>
          </cell>
        </row>
        <row r="15">
          <cell r="B15" t="str">
            <v>   16-54</v>
          </cell>
          <cell r="D15" t="str">
            <v>16_54</v>
          </cell>
        </row>
        <row r="16">
          <cell r="B16" t="str">
            <v>   16-59</v>
          </cell>
          <cell r="D16" t="str">
            <v>16_59</v>
          </cell>
        </row>
        <row r="17">
          <cell r="B17" t="str">
            <v>   18-19</v>
          </cell>
          <cell r="D17" t="str">
            <v>18_19</v>
          </cell>
        </row>
        <row r="18">
          <cell r="B18" t="str">
            <v>20-24</v>
          </cell>
          <cell r="D18" t="str">
            <v>20_24</v>
          </cell>
        </row>
        <row r="19">
          <cell r="B19" t="str">
            <v>25-29</v>
          </cell>
          <cell r="D19" t="str">
            <v>25_29</v>
          </cell>
        </row>
        <row r="20">
          <cell r="B20" t="str">
            <v>   30-39</v>
          </cell>
          <cell r="D20" t="str">
            <v>30_39</v>
          </cell>
        </row>
        <row r="21">
          <cell r="B21" t="str">
            <v>   40-49</v>
          </cell>
          <cell r="D21" t="str">
            <v>40_49</v>
          </cell>
        </row>
        <row r="22">
          <cell r="B22" t="str">
            <v>   50-54</v>
          </cell>
          <cell r="D22" t="str">
            <v>50_54</v>
          </cell>
        </row>
        <row r="23">
          <cell r="B23" t="str">
            <v>   55 и более</v>
          </cell>
          <cell r="D23" t="str">
            <v>55_</v>
          </cell>
        </row>
        <row r="24">
          <cell r="B24" t="str">
            <v>   55-59</v>
          </cell>
          <cell r="D24" t="str">
            <v>55_59</v>
          </cell>
        </row>
        <row r="25">
          <cell r="B25" t="str">
            <v>   60 и более </v>
          </cell>
          <cell r="D25" t="str">
            <v>60_</v>
          </cell>
        </row>
        <row r="26">
          <cell r="B26" t="str">
            <v>   60-64</v>
          </cell>
          <cell r="D26" t="str">
            <v>60_64</v>
          </cell>
        </row>
        <row r="27">
          <cell r="B27" t="str">
            <v>   6-13</v>
          </cell>
          <cell r="D27" t="str">
            <v>6_13</v>
          </cell>
        </row>
        <row r="28">
          <cell r="B28" t="str">
            <v>   65 и более</v>
          </cell>
          <cell r="D28" t="str">
            <v>65_</v>
          </cell>
        </row>
        <row r="29">
          <cell r="B29" t="str">
            <v>Всего</v>
          </cell>
          <cell r="D29" t="str">
            <v>TOT</v>
          </cell>
        </row>
        <row r="30">
          <cell r="B30" t="str">
            <v>мужчины 16-59, женщины 16-54</v>
          </cell>
          <cell r="D30" t="str">
            <v>16_59_54</v>
          </cell>
        </row>
        <row r="31">
          <cell r="B31" t="str">
            <v>мужчины 60 и более, женщины 55 и более</v>
          </cell>
          <cell r="D31" t="str">
            <v>60_55_</v>
          </cell>
        </row>
        <row r="32">
          <cell r="B32" t="str">
            <v>всего</v>
          </cell>
          <cell r="D32" t="str">
            <v>TOT</v>
          </cell>
        </row>
        <row r="33">
          <cell r="B33" t="str">
            <v>до 18 лет</v>
          </cell>
          <cell r="D33" t="str">
            <v>_18</v>
          </cell>
        </row>
        <row r="34">
          <cell r="B34" t="str">
            <v>от 18 до 24 лет</v>
          </cell>
          <cell r="D34" t="str">
            <v>18_24</v>
          </cell>
        </row>
        <row r="35">
          <cell r="B35" t="str">
            <v>от 25 до 34 лет</v>
          </cell>
          <cell r="D35" t="str">
            <v>25_34</v>
          </cell>
        </row>
        <row r="36">
          <cell r="B36" t="str">
            <v>от 35 и старше</v>
          </cell>
          <cell r="D36" t="str">
            <v>35_</v>
          </cell>
        </row>
        <row r="37">
          <cell r="B37" t="str">
            <v>возраст не указан</v>
          </cell>
          <cell r="D37" t="str">
            <v>Undef</v>
          </cell>
        </row>
        <row r="38">
          <cell r="B38" t="str">
            <v>0-4 года</v>
          </cell>
          <cell r="D38" t="str">
            <v>0_4</v>
          </cell>
        </row>
        <row r="39">
          <cell r="B39" t="str">
            <v>5-9 лет</v>
          </cell>
          <cell r="D39" t="str">
            <v>5_9</v>
          </cell>
        </row>
        <row r="40">
          <cell r="B40" t="str">
            <v>10-14 лет</v>
          </cell>
          <cell r="D40" t="str">
            <v>10_14</v>
          </cell>
        </row>
        <row r="41">
          <cell r="B41" t="str">
            <v>15-19 лет</v>
          </cell>
          <cell r="D41" t="str">
            <v>15_19</v>
          </cell>
        </row>
        <row r="42">
          <cell r="B42" t="str">
            <v>20-24 года</v>
          </cell>
          <cell r="D42" t="str">
            <v>20_24</v>
          </cell>
        </row>
        <row r="43">
          <cell r="B43" t="str">
            <v>25-29 лет</v>
          </cell>
          <cell r="D43" t="str">
            <v>25_29</v>
          </cell>
        </row>
        <row r="44">
          <cell r="B44" t="str">
            <v>30-34 года</v>
          </cell>
          <cell r="D44" t="str">
            <v>30_34</v>
          </cell>
        </row>
        <row r="45">
          <cell r="B45" t="str">
            <v>35-39 лет</v>
          </cell>
          <cell r="D45" t="str">
            <v>35_39</v>
          </cell>
        </row>
        <row r="46">
          <cell r="B46" t="str">
            <v>40-44 года</v>
          </cell>
          <cell r="D46" t="str">
            <v>40_44</v>
          </cell>
        </row>
        <row r="47">
          <cell r="B47" t="str">
            <v>45-49 лет</v>
          </cell>
          <cell r="D47" t="str">
            <v>45_49</v>
          </cell>
        </row>
        <row r="48">
          <cell r="B48" t="str">
            <v>50-54 года</v>
          </cell>
          <cell r="D48" t="str">
            <v>50_54</v>
          </cell>
        </row>
        <row r="49">
          <cell r="B49" t="str">
            <v>55-59 лет</v>
          </cell>
          <cell r="D49" t="str">
            <v>55_59</v>
          </cell>
        </row>
        <row r="50">
          <cell r="B50" t="str">
            <v>60-64 года</v>
          </cell>
          <cell r="D50" t="str">
            <v>60_64</v>
          </cell>
        </row>
        <row r="51">
          <cell r="B51" t="str">
            <v>60 лет и старше</v>
          </cell>
          <cell r="D51" t="str">
            <v>60_</v>
          </cell>
        </row>
        <row r="52">
          <cell r="B52" t="str">
            <v>65-69 лет</v>
          </cell>
          <cell r="D52" t="str">
            <v>65_69</v>
          </cell>
        </row>
        <row r="53">
          <cell r="B53" t="str">
            <v>65 лет и старше</v>
          </cell>
          <cell r="D53" t="str">
            <v>65_</v>
          </cell>
        </row>
        <row r="54">
          <cell r="B54" t="str">
            <v>70-74 года</v>
          </cell>
          <cell r="D54" t="str">
            <v>70_74</v>
          </cell>
        </row>
        <row r="55">
          <cell r="B55" t="str">
            <v>75-79 лет</v>
          </cell>
          <cell r="D55" t="str">
            <v>75_79</v>
          </cell>
        </row>
        <row r="56">
          <cell r="B56" t="str">
            <v>80-84 года</v>
          </cell>
          <cell r="D56" t="str">
            <v>80_84</v>
          </cell>
        </row>
        <row r="57">
          <cell r="B57" t="str">
            <v>80 лет и старше</v>
          </cell>
          <cell r="D57" t="str">
            <v>80_</v>
          </cell>
        </row>
        <row r="58">
          <cell r="B58" t="str">
            <v>85 лет и старше</v>
          </cell>
          <cell r="D58" t="str">
            <v>85_</v>
          </cell>
        </row>
        <row r="59">
          <cell r="B59" t="str">
            <v>0-4</v>
          </cell>
          <cell r="D59" t="str">
            <v>0_4</v>
          </cell>
        </row>
        <row r="60">
          <cell r="B60" t="str">
            <v>5-9</v>
          </cell>
          <cell r="D60" t="str">
            <v>5_9</v>
          </cell>
        </row>
        <row r="61">
          <cell r="B61" t="str">
            <v>10-14</v>
          </cell>
          <cell r="D61" t="str">
            <v>10_14</v>
          </cell>
        </row>
        <row r="62">
          <cell r="B62" t="str">
            <v>50-54</v>
          </cell>
          <cell r="D62" t="str">
            <v>50_54</v>
          </cell>
        </row>
        <row r="63">
          <cell r="B63" t="str">
            <v>55-59</v>
          </cell>
          <cell r="D63" t="str">
            <v>55_59</v>
          </cell>
        </row>
        <row r="64">
          <cell r="B64" t="str">
            <v>60-64</v>
          </cell>
          <cell r="D64" t="str">
            <v>60_64</v>
          </cell>
        </row>
        <row r="65">
          <cell r="B65" t="str">
            <v>65 и более</v>
          </cell>
          <cell r="D65" t="str">
            <v>65_</v>
          </cell>
        </row>
        <row r="66">
          <cell r="B66" t="str">
            <v>0-14</v>
          </cell>
          <cell r="D66" t="str">
            <v>0_14</v>
          </cell>
        </row>
        <row r="67">
          <cell r="B67" t="str">
            <v>15-64</v>
          </cell>
          <cell r="D67" t="str">
            <v>15_64</v>
          </cell>
        </row>
        <row r="68">
          <cell r="B68" t="str">
            <v>65-69</v>
          </cell>
          <cell r="D68" t="str">
            <v>65_69</v>
          </cell>
        </row>
        <row r="69">
          <cell r="B69" t="str">
            <v>70-74</v>
          </cell>
          <cell r="D69" t="str">
            <v>70_74</v>
          </cell>
        </row>
        <row r="70">
          <cell r="B70" t="str">
            <v>75-79</v>
          </cell>
          <cell r="D70" t="str">
            <v>75_79</v>
          </cell>
        </row>
        <row r="71">
          <cell r="B71" t="str">
            <v>80-84</v>
          </cell>
          <cell r="D71" t="str">
            <v>80_84</v>
          </cell>
        </row>
        <row r="72">
          <cell r="B72" t="str">
            <v>85+</v>
          </cell>
          <cell r="D72" t="str">
            <v>85_</v>
          </cell>
        </row>
        <row r="73">
          <cell r="B73" t="str">
            <v>85 лет и старше</v>
          </cell>
          <cell r="D73" t="str">
            <v>85_</v>
          </cell>
        </row>
        <row r="74">
          <cell r="B74">
            <v>-19</v>
          </cell>
          <cell r="D74" t="str">
            <v>_19</v>
          </cell>
        </row>
        <row r="75">
          <cell r="B75" t="str">
            <v>15-17</v>
          </cell>
          <cell r="D75" t="str">
            <v>15_17</v>
          </cell>
        </row>
        <row r="76">
          <cell r="B76" t="str">
            <v>18-19</v>
          </cell>
          <cell r="D76" t="str">
            <v>18_19</v>
          </cell>
        </row>
        <row r="77">
          <cell r="B77" t="str">
            <v>50-54</v>
          </cell>
          <cell r="D77" t="str">
            <v>50_54</v>
          </cell>
        </row>
        <row r="78">
          <cell r="B78" t="str">
            <v>Мужчины и женщины</v>
          </cell>
          <cell r="D78" t="str">
            <v>TOT</v>
          </cell>
        </row>
        <row r="79">
          <cell r="B79" t="str">
            <v>0-5</v>
          </cell>
          <cell r="D79" t="str">
            <v>0_5</v>
          </cell>
        </row>
        <row r="80">
          <cell r="B80" t="str">
            <v>14-17</v>
          </cell>
          <cell r="D80" t="str">
            <v>14_17</v>
          </cell>
        </row>
        <row r="81">
          <cell r="B81" t="str">
            <v>16-54</v>
          </cell>
          <cell r="D81" t="str">
            <v>16_54</v>
          </cell>
        </row>
        <row r="82">
          <cell r="B82" t="str">
            <v>16-59</v>
          </cell>
          <cell r="D82" t="str">
            <v>16_59</v>
          </cell>
        </row>
        <row r="83">
          <cell r="B83" t="str">
            <v>18-19</v>
          </cell>
          <cell r="D83" t="str">
            <v>18_19</v>
          </cell>
        </row>
        <row r="84">
          <cell r="B84" t="str">
            <v>20-24</v>
          </cell>
          <cell r="D84" t="str">
            <v>20_24</v>
          </cell>
        </row>
        <row r="85">
          <cell r="B85" t="str">
            <v>25-29</v>
          </cell>
          <cell r="D85" t="str">
            <v>25_29</v>
          </cell>
        </row>
        <row r="86">
          <cell r="B86" t="str">
            <v>30-39</v>
          </cell>
          <cell r="D86" t="str">
            <v>30_39</v>
          </cell>
        </row>
        <row r="87">
          <cell r="B87" t="str">
            <v>40-49</v>
          </cell>
          <cell r="D87" t="str">
            <v>40_49</v>
          </cell>
        </row>
        <row r="88">
          <cell r="B88" t="str">
            <v>50-54</v>
          </cell>
          <cell r="D88" t="str">
            <v>50_54</v>
          </cell>
        </row>
        <row r="89">
          <cell r="B89" t="str">
            <v>мужчины16-59, женщины16-54</v>
          </cell>
          <cell r="D89" t="str">
            <v>16_59_54</v>
          </cell>
        </row>
        <row r="90">
          <cell r="B90" t="str">
            <v>6-13</v>
          </cell>
          <cell r="D90" t="str">
            <v>6_13</v>
          </cell>
        </row>
        <row r="91">
          <cell r="B91" t="str">
            <v>65 иболее</v>
          </cell>
          <cell r="D91" t="str">
            <v>65_</v>
          </cell>
        </row>
        <row r="92">
          <cell r="B92" t="str">
            <v>0-15</v>
          </cell>
          <cell r="D92" t="str">
            <v>0_15</v>
          </cell>
        </row>
        <row r="93">
          <cell r="B93" t="str">
            <v>60 и более</v>
          </cell>
          <cell r="D93" t="str">
            <v>60_</v>
          </cell>
        </row>
        <row r="94">
          <cell r="B94" t="str">
            <v>Женщины</v>
          </cell>
          <cell r="D94" t="str">
            <v>TOT</v>
          </cell>
        </row>
        <row r="95">
          <cell r="B95" t="str">
            <v>Мужчины</v>
          </cell>
          <cell r="D95" t="str">
            <v>TOT</v>
          </cell>
        </row>
        <row r="96">
          <cell r="B96" t="str">
            <v>55 и более</v>
          </cell>
          <cell r="D96" t="str">
            <v>55_</v>
          </cell>
        </row>
        <row r="97">
          <cell r="B97">
            <v>-6</v>
          </cell>
          <cell r="D97" t="str">
            <v>_6</v>
          </cell>
        </row>
        <row r="98">
          <cell r="B98" t="str">
            <v>7-17</v>
          </cell>
          <cell r="D98" t="str">
            <v>7_17</v>
          </cell>
        </row>
        <row r="99">
          <cell r="B99" t="str">
            <v>18-24 </v>
          </cell>
          <cell r="D99" t="str">
            <v>18_24</v>
          </cell>
        </row>
        <row r="100">
          <cell r="B100" t="str">
            <v>25-44 </v>
          </cell>
          <cell r="D100" t="str">
            <v>25_44</v>
          </cell>
        </row>
        <row r="101">
          <cell r="B101" t="str">
            <v>45-64 </v>
          </cell>
          <cell r="D101" t="str">
            <v>45_64</v>
          </cell>
        </row>
        <row r="102">
          <cell r="B102" t="str">
            <v>65+ </v>
          </cell>
          <cell r="D102" t="str">
            <v>65_</v>
          </cell>
        </row>
        <row r="103">
          <cell r="B103" t="str">
            <v>0</v>
          </cell>
          <cell r="D103">
            <v>0</v>
          </cell>
        </row>
        <row r="104">
          <cell r="B104" t="str">
            <v>1-4</v>
          </cell>
          <cell r="D104" t="str">
            <v>1_4</v>
          </cell>
        </row>
        <row r="105">
          <cell r="B105" t="str">
            <v>85-89</v>
          </cell>
          <cell r="D105" t="str">
            <v>85_89</v>
          </cell>
        </row>
        <row r="106">
          <cell r="B106" t="str">
            <v>90-94</v>
          </cell>
          <cell r="D106" t="str">
            <v>90_94</v>
          </cell>
        </row>
        <row r="107">
          <cell r="B107" t="str">
            <v>95-99</v>
          </cell>
          <cell r="D107" t="str">
            <v>95_99</v>
          </cell>
        </row>
        <row r="108">
          <cell r="B108" t="str">
            <v>100-104</v>
          </cell>
          <cell r="D108" t="str">
            <v>100_104</v>
          </cell>
        </row>
        <row r="109">
          <cell r="B109" t="str">
            <v>105-109</v>
          </cell>
          <cell r="D109" t="str">
            <v>105_109</v>
          </cell>
        </row>
        <row r="110">
          <cell r="B110" t="str">
            <v>110+</v>
          </cell>
          <cell r="D110" t="str">
            <v>110_</v>
          </cell>
        </row>
        <row r="111">
          <cell r="B111" t="str">
            <v>95+</v>
          </cell>
          <cell r="D111" t="str">
            <v>95_</v>
          </cell>
        </row>
        <row r="112">
          <cell r="B112" t="str">
            <v>50+</v>
          </cell>
          <cell r="D112" t="str">
            <v>50_</v>
          </cell>
        </row>
        <row r="113">
          <cell r="B113" t="str">
            <v>0-19</v>
          </cell>
          <cell r="D113" t="str">
            <v>0_19</v>
          </cell>
        </row>
        <row r="114">
          <cell r="B114" t="str">
            <v>45+</v>
          </cell>
          <cell r="D114" t="str">
            <v>45_</v>
          </cell>
        </row>
        <row r="115">
          <cell r="B115" t="str">
            <v>12-14</v>
          </cell>
          <cell r="D115" t="str">
            <v>12_14</v>
          </cell>
        </row>
        <row r="116">
          <cell r="B116" t="str">
            <v>40+</v>
          </cell>
          <cell r="D116" t="str">
            <v>40_</v>
          </cell>
        </row>
        <row r="117">
          <cell r="B117" t="str">
            <v>45-54</v>
          </cell>
          <cell r="D117" t="str">
            <v>45_54</v>
          </cell>
        </row>
        <row r="118">
          <cell r="B118" t="str">
            <v>13-14</v>
          </cell>
          <cell r="D118" t="str">
            <v>13_14</v>
          </cell>
        </row>
        <row r="119">
          <cell r="B119" t="str">
            <v>1-4</v>
          </cell>
          <cell r="D119" t="str">
            <v>1_4</v>
          </cell>
        </row>
        <row r="120">
          <cell r="B120" t="str">
            <v>5-14</v>
          </cell>
          <cell r="D120" t="str">
            <v>5_14</v>
          </cell>
        </row>
        <row r="121">
          <cell r="B121" t="str">
            <v>15-24</v>
          </cell>
          <cell r="D121" t="str">
            <v>15_24</v>
          </cell>
        </row>
        <row r="122">
          <cell r="B122" t="str">
            <v>25-34</v>
          </cell>
          <cell r="D122" t="str">
            <v>25_34</v>
          </cell>
        </row>
        <row r="123">
          <cell r="B123" t="str">
            <v>35-44</v>
          </cell>
          <cell r="D123" t="str">
            <v>35_44</v>
          </cell>
        </row>
        <row r="124">
          <cell r="B124" t="str">
            <v>45-54</v>
          </cell>
          <cell r="D124" t="str">
            <v>45_54</v>
          </cell>
        </row>
        <row r="125">
          <cell r="B125" t="str">
            <v>55-64</v>
          </cell>
          <cell r="D125" t="str">
            <v>55_64</v>
          </cell>
        </row>
        <row r="126">
          <cell r="B126" t="str">
            <v>65+</v>
          </cell>
          <cell r="D126" t="str">
            <v>65_</v>
          </cell>
        </row>
        <row r="127">
          <cell r="B127" t="str">
            <v>Возраст неизвестен</v>
          </cell>
          <cell r="D127" t="str">
            <v>Unkn</v>
          </cell>
        </row>
        <row r="128">
          <cell r="B128" t="str">
            <v>5-9</v>
          </cell>
          <cell r="D128" t="str">
            <v>5_9</v>
          </cell>
        </row>
        <row r="129">
          <cell r="B129" t="str">
            <v>10-14</v>
          </cell>
          <cell r="D129" t="str">
            <v>10_14</v>
          </cell>
        </row>
        <row r="130">
          <cell r="B130" t="str">
            <v>55-74</v>
          </cell>
          <cell r="D130" t="str">
            <v>55_74</v>
          </cell>
        </row>
        <row r="131">
          <cell r="B131" t="str">
            <v>75+</v>
          </cell>
          <cell r="D131" t="str">
            <v>75_</v>
          </cell>
        </row>
        <row r="132">
          <cell r="B132" t="str">
            <v>20-29</v>
          </cell>
          <cell r="D132" t="str">
            <v>20_29</v>
          </cell>
        </row>
        <row r="133">
          <cell r="B133" t="str">
            <v>50-59</v>
          </cell>
          <cell r="D133" t="str">
            <v>50_59</v>
          </cell>
        </row>
        <row r="134">
          <cell r="B134" t="str">
            <v>60-69</v>
          </cell>
          <cell r="D134" t="str">
            <v>60_69</v>
          </cell>
        </row>
        <row r="135">
          <cell r="B135" t="str">
            <v>70-79</v>
          </cell>
          <cell r="D135" t="str">
            <v>70_79</v>
          </cell>
        </row>
        <row r="136">
          <cell r="B136" t="str">
            <v>80+</v>
          </cell>
          <cell r="D136" t="str">
            <v>80_</v>
          </cell>
        </row>
        <row r="137">
          <cell r="B137" t="str">
            <v>90+</v>
          </cell>
          <cell r="D137" t="str">
            <v>90_</v>
          </cell>
        </row>
        <row r="138">
          <cell r="B138" t="str">
            <v>25-44</v>
          </cell>
          <cell r="D138" t="str">
            <v>25_44</v>
          </cell>
        </row>
        <row r="139">
          <cell r="B139" t="str">
            <v>45-64</v>
          </cell>
          <cell r="D139" t="str">
            <v>45_64</v>
          </cell>
        </row>
        <row r="140">
          <cell r="B140" t="str">
            <v>1-14</v>
          </cell>
          <cell r="D140" t="str">
            <v>1_14</v>
          </cell>
        </row>
        <row r="141">
          <cell r="B141" t="str">
            <v>100+</v>
          </cell>
          <cell r="D141" t="str">
            <v>100_</v>
          </cell>
        </row>
        <row r="142">
          <cell r="B142" t="str">
            <v>70+</v>
          </cell>
          <cell r="D142" t="str">
            <v>70_</v>
          </cell>
        </row>
        <row r="143">
          <cell r="B143" t="str">
            <v>15-29</v>
          </cell>
          <cell r="D143" t="str">
            <v>15_29</v>
          </cell>
        </row>
        <row r="144">
          <cell r="B144" t="str">
            <v>30-44</v>
          </cell>
          <cell r="D144" t="str">
            <v>30_44</v>
          </cell>
        </row>
        <row r="145">
          <cell r="B145" t="str">
            <v>45-59</v>
          </cell>
          <cell r="D145" t="str">
            <v>45_59</v>
          </cell>
        </row>
        <row r="146">
          <cell r="B146" t="str">
            <v>0-1</v>
          </cell>
          <cell r="D146" t="str">
            <v>0_1</v>
          </cell>
        </row>
        <row r="147">
          <cell r="B147" t="str">
            <v>2-14</v>
          </cell>
          <cell r="D147" t="str">
            <v>2_14</v>
          </cell>
        </row>
        <row r="148">
          <cell r="B148" t="str">
            <v>65-84</v>
          </cell>
          <cell r="D148" t="str">
            <v>65_84</v>
          </cell>
        </row>
        <row r="149">
          <cell r="B149" t="str">
            <v>не известно</v>
          </cell>
          <cell r="D149" t="str">
            <v>Unkn</v>
          </cell>
        </row>
        <row r="150">
          <cell r="B150" t="str">
            <v>15+</v>
          </cell>
          <cell r="D150" t="str">
            <v>15_</v>
          </cell>
        </row>
        <row r="151">
          <cell r="B151" t="str">
            <v>25+</v>
          </cell>
          <cell r="D151" t="str">
            <v>25_</v>
          </cell>
        </row>
        <row r="152">
          <cell r="B152" t="str">
            <v>35+</v>
          </cell>
          <cell r="D152" t="str">
            <v>35_</v>
          </cell>
        </row>
        <row r="153">
          <cell r="B153" t="str">
            <v>15-18</v>
          </cell>
          <cell r="D153" t="str">
            <v>15_18</v>
          </cell>
        </row>
        <row r="154">
          <cell r="B154" t="str">
            <v>19-35</v>
          </cell>
          <cell r="D154" t="str">
            <v>19_35</v>
          </cell>
        </row>
        <row r="155">
          <cell r="B155" t="str">
            <v>36+</v>
          </cell>
          <cell r="D155" t="str">
            <v>36_</v>
          </cell>
        </row>
        <row r="156">
          <cell r="B156" t="str">
            <v>20-34</v>
          </cell>
          <cell r="D156" t="str">
            <v>20_34</v>
          </cell>
        </row>
        <row r="157">
          <cell r="B157" t="str">
            <v>15-16</v>
          </cell>
          <cell r="D157" t="str">
            <v>15_16</v>
          </cell>
        </row>
        <row r="158">
          <cell r="B158" t="str">
            <v>17-19</v>
          </cell>
          <cell r="D158" t="str">
            <v>17_19</v>
          </cell>
        </row>
        <row r="159">
          <cell r="B159" t="str">
            <v>15-44</v>
          </cell>
          <cell r="D159" t="str">
            <v>15_44</v>
          </cell>
        </row>
        <row r="160">
          <cell r="B160" t="str">
            <v>60+</v>
          </cell>
          <cell r="D160" t="str">
            <v>60_</v>
          </cell>
        </row>
        <row r="161">
          <cell r="B161" t="str">
            <v>80-89</v>
          </cell>
          <cell r="D161" t="str">
            <v>80_89</v>
          </cell>
        </row>
        <row r="162">
          <cell r="B162">
            <v>100</v>
          </cell>
          <cell r="D162">
            <v>100</v>
          </cell>
        </row>
        <row r="163">
          <cell r="B163" t="str">
            <v>0-6</v>
          </cell>
          <cell r="D163" t="str">
            <v>0_6</v>
          </cell>
        </row>
        <row r="164">
          <cell r="B164" t="str">
            <v>7-14</v>
          </cell>
          <cell r="D164" t="str">
            <v>7_14</v>
          </cell>
        </row>
        <row r="165">
          <cell r="B165" t="str">
            <v>18-24</v>
          </cell>
          <cell r="D165" t="str">
            <v>18_24</v>
          </cell>
        </row>
        <row r="166">
          <cell r="B166" t="str">
            <v>25-59</v>
          </cell>
          <cell r="D166" t="str">
            <v>25_59</v>
          </cell>
        </row>
        <row r="167">
          <cell r="B167" t="str">
            <v>60-66</v>
          </cell>
          <cell r="D167" t="str">
            <v>60_66</v>
          </cell>
        </row>
        <row r="168">
          <cell r="B168" t="str">
            <v>67+</v>
          </cell>
          <cell r="D168" t="str">
            <v>67_</v>
          </cell>
        </row>
        <row r="169">
          <cell r="B169">
            <v>0</v>
          </cell>
          <cell r="D169">
            <v>0</v>
          </cell>
        </row>
        <row r="170">
          <cell r="B170" t="str">
            <v>55+</v>
          </cell>
          <cell r="D170" t="str">
            <v>55_</v>
          </cell>
        </row>
        <row r="171">
          <cell r="B171">
            <v>75</v>
          </cell>
          <cell r="D171">
            <v>75</v>
          </cell>
        </row>
        <row r="172">
          <cell r="B172" t="str">
            <v>0-9</v>
          </cell>
          <cell r="D172" t="str">
            <v>0-9</v>
          </cell>
        </row>
        <row r="173">
          <cell r="B173" t="str">
            <v>10-19</v>
          </cell>
          <cell r="D173" t="str">
            <v>10-19</v>
          </cell>
        </row>
        <row r="174">
          <cell r="B174" t="str">
            <v>0-24</v>
          </cell>
          <cell r="D174" t="str">
            <v>0_24</v>
          </cell>
        </row>
        <row r="175">
          <cell r="B175" t="str">
            <v>до 20</v>
          </cell>
          <cell r="D175" t="str">
            <v>_20</v>
          </cell>
        </row>
        <row r="176">
          <cell r="B176" t="str">
            <v>более 40</v>
          </cell>
          <cell r="D176" t="str">
            <v>40_</v>
          </cell>
        </row>
        <row r="177">
          <cell r="B177" t="str">
            <v>16-19</v>
          </cell>
          <cell r="D177" t="str">
            <v>16_19</v>
          </cell>
        </row>
      </sheetData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1958_59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1964_65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1965_66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1966_67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1967_68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1968_69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1969_70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1970_71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1971_72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1972_73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1973_74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1974_75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1975_76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1976_77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1977_78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1978_79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1979_80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1980_81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1981_82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1982_83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1983_84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1984_85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1985_86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  <row r="177">
          <cell r="B177">
            <v>1700</v>
          </cell>
          <cell r="D177">
            <v>1700</v>
          </cell>
        </row>
        <row r="178">
          <cell r="B178">
            <v>1701</v>
          </cell>
          <cell r="D178">
            <v>1701</v>
          </cell>
        </row>
        <row r="179">
          <cell r="B179">
            <v>1702</v>
          </cell>
          <cell r="D179">
            <v>1702</v>
          </cell>
        </row>
        <row r="180">
          <cell r="B180">
            <v>1703</v>
          </cell>
          <cell r="D180">
            <v>1703</v>
          </cell>
        </row>
        <row r="181">
          <cell r="B181">
            <v>1704</v>
          </cell>
          <cell r="D181">
            <v>1704</v>
          </cell>
        </row>
        <row r="182">
          <cell r="B182">
            <v>1705</v>
          </cell>
          <cell r="D182">
            <v>1705</v>
          </cell>
        </row>
        <row r="183">
          <cell r="B183">
            <v>1706</v>
          </cell>
          <cell r="D183">
            <v>1706</v>
          </cell>
        </row>
        <row r="184">
          <cell r="B184">
            <v>1707</v>
          </cell>
          <cell r="D184">
            <v>1707</v>
          </cell>
        </row>
        <row r="185">
          <cell r="B185">
            <v>1708</v>
          </cell>
          <cell r="D185">
            <v>1708</v>
          </cell>
        </row>
        <row r="186">
          <cell r="B186">
            <v>1709</v>
          </cell>
          <cell r="D186">
            <v>1709</v>
          </cell>
        </row>
        <row r="187">
          <cell r="B187">
            <v>1710</v>
          </cell>
          <cell r="D187">
            <v>1710</v>
          </cell>
        </row>
        <row r="188">
          <cell r="B188">
            <v>1711</v>
          </cell>
          <cell r="D188">
            <v>1711</v>
          </cell>
        </row>
        <row r="189">
          <cell r="B189">
            <v>1712</v>
          </cell>
          <cell r="D189">
            <v>1712</v>
          </cell>
        </row>
        <row r="190">
          <cell r="B190">
            <v>1713</v>
          </cell>
          <cell r="D190">
            <v>1713</v>
          </cell>
        </row>
        <row r="191">
          <cell r="B191">
            <v>1714</v>
          </cell>
          <cell r="D191">
            <v>1714</v>
          </cell>
        </row>
        <row r="192">
          <cell r="B192">
            <v>1715</v>
          </cell>
          <cell r="D192">
            <v>1715</v>
          </cell>
        </row>
        <row r="193">
          <cell r="B193">
            <v>1716</v>
          </cell>
          <cell r="D193">
            <v>1716</v>
          </cell>
        </row>
        <row r="194">
          <cell r="B194">
            <v>1717</v>
          </cell>
          <cell r="D194">
            <v>1717</v>
          </cell>
        </row>
        <row r="195">
          <cell r="B195">
            <v>1718</v>
          </cell>
          <cell r="D195">
            <v>1718</v>
          </cell>
        </row>
        <row r="196">
          <cell r="B196">
            <v>1719</v>
          </cell>
          <cell r="D196">
            <v>1719</v>
          </cell>
        </row>
        <row r="197">
          <cell r="B197">
            <v>1720</v>
          </cell>
          <cell r="D197">
            <v>1720</v>
          </cell>
        </row>
        <row r="198">
          <cell r="B198">
            <v>1721</v>
          </cell>
          <cell r="D198">
            <v>1721</v>
          </cell>
        </row>
        <row r="199">
          <cell r="B199">
            <v>1722</v>
          </cell>
          <cell r="D199">
            <v>1722</v>
          </cell>
        </row>
        <row r="200">
          <cell r="B200">
            <v>1723</v>
          </cell>
          <cell r="D200">
            <v>1723</v>
          </cell>
        </row>
        <row r="201">
          <cell r="B201">
            <v>1724</v>
          </cell>
          <cell r="D201">
            <v>1724</v>
          </cell>
        </row>
        <row r="202">
          <cell r="B202">
            <v>1725</v>
          </cell>
          <cell r="D202">
            <v>1725</v>
          </cell>
        </row>
        <row r="203">
          <cell r="B203">
            <v>1726</v>
          </cell>
          <cell r="D203">
            <v>1726</v>
          </cell>
        </row>
        <row r="204">
          <cell r="B204">
            <v>1727</v>
          </cell>
          <cell r="D204">
            <v>1727</v>
          </cell>
        </row>
        <row r="205">
          <cell r="B205">
            <v>1728</v>
          </cell>
          <cell r="D205">
            <v>1728</v>
          </cell>
        </row>
        <row r="206">
          <cell r="B206">
            <v>1729</v>
          </cell>
          <cell r="D206">
            <v>1729</v>
          </cell>
        </row>
        <row r="207">
          <cell r="B207">
            <v>1730</v>
          </cell>
          <cell r="D207">
            <v>1730</v>
          </cell>
        </row>
        <row r="208">
          <cell r="B208">
            <v>1731</v>
          </cell>
          <cell r="D208">
            <v>1731</v>
          </cell>
        </row>
        <row r="209">
          <cell r="B209">
            <v>1732</v>
          </cell>
          <cell r="D209">
            <v>1732</v>
          </cell>
        </row>
        <row r="210">
          <cell r="B210">
            <v>1733</v>
          </cell>
          <cell r="D210">
            <v>1733</v>
          </cell>
        </row>
        <row r="211">
          <cell r="B211">
            <v>1734</v>
          </cell>
          <cell r="D211">
            <v>1734</v>
          </cell>
        </row>
        <row r="212">
          <cell r="B212">
            <v>1735</v>
          </cell>
          <cell r="D212">
            <v>1735</v>
          </cell>
        </row>
        <row r="213">
          <cell r="B213">
            <v>1736</v>
          </cell>
          <cell r="D213">
            <v>1736</v>
          </cell>
        </row>
        <row r="214">
          <cell r="B214">
            <v>1737</v>
          </cell>
          <cell r="D214">
            <v>1737</v>
          </cell>
        </row>
        <row r="215">
          <cell r="B215">
            <v>1738</v>
          </cell>
          <cell r="D215">
            <v>1738</v>
          </cell>
        </row>
        <row r="216">
          <cell r="B216">
            <v>1739</v>
          </cell>
          <cell r="D216">
            <v>1739</v>
          </cell>
        </row>
        <row r="217">
          <cell r="B217">
            <v>1740</v>
          </cell>
          <cell r="D217">
            <v>1740</v>
          </cell>
        </row>
        <row r="218">
          <cell r="B218">
            <v>1741</v>
          </cell>
          <cell r="D218">
            <v>1741</v>
          </cell>
        </row>
        <row r="219">
          <cell r="B219">
            <v>1742</v>
          </cell>
          <cell r="D219">
            <v>1742</v>
          </cell>
        </row>
        <row r="220">
          <cell r="B220">
            <v>1743</v>
          </cell>
          <cell r="D220">
            <v>1743</v>
          </cell>
        </row>
        <row r="221">
          <cell r="B221">
            <v>1744</v>
          </cell>
          <cell r="D221">
            <v>1744</v>
          </cell>
        </row>
        <row r="222">
          <cell r="B222">
            <v>1745</v>
          </cell>
          <cell r="D222">
            <v>1745</v>
          </cell>
        </row>
        <row r="223">
          <cell r="B223">
            <v>1746</v>
          </cell>
          <cell r="D223">
            <v>1746</v>
          </cell>
        </row>
        <row r="224">
          <cell r="B224">
            <v>1747</v>
          </cell>
          <cell r="D224">
            <v>1747</v>
          </cell>
        </row>
        <row r="225">
          <cell r="B225">
            <v>1748</v>
          </cell>
          <cell r="D225">
            <v>1748</v>
          </cell>
        </row>
        <row r="226">
          <cell r="B226">
            <v>1749</v>
          </cell>
          <cell r="D226">
            <v>1749</v>
          </cell>
        </row>
        <row r="227">
          <cell r="B227">
            <v>1750</v>
          </cell>
          <cell r="D227">
            <v>1750</v>
          </cell>
        </row>
        <row r="228">
          <cell r="B228">
            <v>1751</v>
          </cell>
          <cell r="D228">
            <v>1751</v>
          </cell>
        </row>
        <row r="229">
          <cell r="B229">
            <v>1752</v>
          </cell>
          <cell r="D229">
            <v>1752</v>
          </cell>
        </row>
        <row r="230">
          <cell r="B230">
            <v>1753</v>
          </cell>
          <cell r="D230">
            <v>1753</v>
          </cell>
        </row>
        <row r="231">
          <cell r="B231">
            <v>1754</v>
          </cell>
          <cell r="D231">
            <v>1754</v>
          </cell>
        </row>
        <row r="232">
          <cell r="B232">
            <v>1755</v>
          </cell>
          <cell r="D232">
            <v>1755</v>
          </cell>
        </row>
        <row r="233">
          <cell r="B233">
            <v>1756</v>
          </cell>
          <cell r="D233">
            <v>1756</v>
          </cell>
        </row>
        <row r="234">
          <cell r="B234">
            <v>1757</v>
          </cell>
          <cell r="D234">
            <v>1757</v>
          </cell>
        </row>
        <row r="235">
          <cell r="B235">
            <v>1758</v>
          </cell>
          <cell r="D235">
            <v>1758</v>
          </cell>
        </row>
        <row r="236">
          <cell r="B236">
            <v>1759</v>
          </cell>
          <cell r="D236">
            <v>1759</v>
          </cell>
        </row>
        <row r="237">
          <cell r="B237">
            <v>1760</v>
          </cell>
          <cell r="D237">
            <v>1760</v>
          </cell>
        </row>
        <row r="238">
          <cell r="B238">
            <v>1761</v>
          </cell>
          <cell r="D238">
            <v>1761</v>
          </cell>
        </row>
        <row r="239">
          <cell r="B239">
            <v>1762</v>
          </cell>
          <cell r="D239">
            <v>1762</v>
          </cell>
        </row>
        <row r="240">
          <cell r="B240">
            <v>1763</v>
          </cell>
          <cell r="D240">
            <v>1763</v>
          </cell>
        </row>
        <row r="241">
          <cell r="B241">
            <v>1764</v>
          </cell>
          <cell r="D241">
            <v>1764</v>
          </cell>
        </row>
        <row r="242">
          <cell r="B242">
            <v>1765</v>
          </cell>
          <cell r="D242">
            <v>1765</v>
          </cell>
        </row>
        <row r="243">
          <cell r="B243">
            <v>1766</v>
          </cell>
          <cell r="D243">
            <v>1766</v>
          </cell>
        </row>
        <row r="244">
          <cell r="B244">
            <v>1767</v>
          </cell>
          <cell r="D244">
            <v>1767</v>
          </cell>
        </row>
        <row r="245">
          <cell r="B245">
            <v>1768</v>
          </cell>
          <cell r="D245">
            <v>1768</v>
          </cell>
        </row>
        <row r="246">
          <cell r="B246">
            <v>1769</v>
          </cell>
          <cell r="D246">
            <v>1769</v>
          </cell>
        </row>
        <row r="247">
          <cell r="B247">
            <v>1770</v>
          </cell>
          <cell r="D247">
            <v>1770</v>
          </cell>
        </row>
        <row r="248">
          <cell r="B248">
            <v>1771</v>
          </cell>
          <cell r="D248">
            <v>1771</v>
          </cell>
        </row>
        <row r="249">
          <cell r="B249">
            <v>1772</v>
          </cell>
          <cell r="D249">
            <v>1772</v>
          </cell>
        </row>
        <row r="250">
          <cell r="B250">
            <v>1773</v>
          </cell>
          <cell r="D250">
            <v>1773</v>
          </cell>
        </row>
        <row r="251">
          <cell r="B251">
            <v>1774</v>
          </cell>
          <cell r="D251">
            <v>1774</v>
          </cell>
        </row>
        <row r="252">
          <cell r="B252">
            <v>1775</v>
          </cell>
          <cell r="D252">
            <v>1775</v>
          </cell>
        </row>
        <row r="253">
          <cell r="B253">
            <v>1776</v>
          </cell>
          <cell r="D253">
            <v>1776</v>
          </cell>
        </row>
        <row r="254">
          <cell r="B254">
            <v>1777</v>
          </cell>
          <cell r="D254">
            <v>1777</v>
          </cell>
        </row>
        <row r="255">
          <cell r="B255">
            <v>1778</v>
          </cell>
          <cell r="D255">
            <v>1778</v>
          </cell>
        </row>
        <row r="256">
          <cell r="B256">
            <v>1779</v>
          </cell>
          <cell r="D256">
            <v>1779</v>
          </cell>
        </row>
        <row r="257">
          <cell r="B257">
            <v>1780</v>
          </cell>
          <cell r="D257">
            <v>1780</v>
          </cell>
        </row>
        <row r="258">
          <cell r="B258">
            <v>1781</v>
          </cell>
          <cell r="D258">
            <v>1781</v>
          </cell>
        </row>
        <row r="259">
          <cell r="B259">
            <v>1782</v>
          </cell>
          <cell r="D259">
            <v>1782</v>
          </cell>
        </row>
        <row r="260">
          <cell r="B260">
            <v>1783</v>
          </cell>
          <cell r="D260">
            <v>1783</v>
          </cell>
        </row>
        <row r="261">
          <cell r="B261">
            <v>1784</v>
          </cell>
          <cell r="D261">
            <v>1784</v>
          </cell>
        </row>
        <row r="262">
          <cell r="B262">
            <v>1785</v>
          </cell>
          <cell r="D262">
            <v>1785</v>
          </cell>
        </row>
        <row r="263">
          <cell r="B263">
            <v>1786</v>
          </cell>
          <cell r="D263">
            <v>1786</v>
          </cell>
        </row>
        <row r="264">
          <cell r="B264">
            <v>1787</v>
          </cell>
          <cell r="D264">
            <v>1787</v>
          </cell>
        </row>
        <row r="265">
          <cell r="B265">
            <v>1788</v>
          </cell>
          <cell r="D265">
            <v>1788</v>
          </cell>
        </row>
        <row r="266">
          <cell r="B266">
            <v>1789</v>
          </cell>
          <cell r="D266">
            <v>1789</v>
          </cell>
        </row>
        <row r="267">
          <cell r="B267">
            <v>1790</v>
          </cell>
          <cell r="D267">
            <v>1790</v>
          </cell>
        </row>
        <row r="268">
          <cell r="B268">
            <v>1791</v>
          </cell>
          <cell r="D268">
            <v>1791</v>
          </cell>
        </row>
        <row r="269">
          <cell r="B269">
            <v>1792</v>
          </cell>
          <cell r="D269">
            <v>1792</v>
          </cell>
        </row>
        <row r="270">
          <cell r="B270">
            <v>1793</v>
          </cell>
          <cell r="D270">
            <v>1793</v>
          </cell>
        </row>
        <row r="271">
          <cell r="B271">
            <v>1794</v>
          </cell>
          <cell r="D271">
            <v>1794</v>
          </cell>
        </row>
        <row r="272">
          <cell r="B272">
            <v>1795</v>
          </cell>
          <cell r="D272">
            <v>1795</v>
          </cell>
        </row>
        <row r="273">
          <cell r="B273">
            <v>1796</v>
          </cell>
          <cell r="D273">
            <v>1796</v>
          </cell>
        </row>
        <row r="274">
          <cell r="B274">
            <v>1797</v>
          </cell>
          <cell r="D274">
            <v>1797</v>
          </cell>
        </row>
        <row r="275">
          <cell r="B275">
            <v>1798</v>
          </cell>
          <cell r="D275">
            <v>1798</v>
          </cell>
        </row>
        <row r="276">
          <cell r="B276">
            <v>1799</v>
          </cell>
          <cell r="D276">
            <v>1799</v>
          </cell>
        </row>
        <row r="277">
          <cell r="B277">
            <v>1800</v>
          </cell>
          <cell r="D277">
            <v>1800</v>
          </cell>
        </row>
        <row r="278">
          <cell r="B278">
            <v>1801</v>
          </cell>
          <cell r="D278">
            <v>1801</v>
          </cell>
        </row>
        <row r="279">
          <cell r="B279">
            <v>1802</v>
          </cell>
          <cell r="D279">
            <v>1802</v>
          </cell>
        </row>
        <row r="280">
          <cell r="B280">
            <v>1803</v>
          </cell>
          <cell r="D280">
            <v>1803</v>
          </cell>
        </row>
        <row r="281">
          <cell r="B281">
            <v>1804</v>
          </cell>
          <cell r="D281">
            <v>1804</v>
          </cell>
        </row>
        <row r="282">
          <cell r="B282">
            <v>1805</v>
          </cell>
          <cell r="D282">
            <v>1805</v>
          </cell>
        </row>
        <row r="283">
          <cell r="B283">
            <v>1806</v>
          </cell>
          <cell r="D283">
            <v>1806</v>
          </cell>
        </row>
        <row r="284">
          <cell r="B284">
            <v>1807</v>
          </cell>
          <cell r="D284">
            <v>1807</v>
          </cell>
        </row>
        <row r="285">
          <cell r="B285">
            <v>1808</v>
          </cell>
          <cell r="D285">
            <v>1808</v>
          </cell>
        </row>
        <row r="286">
          <cell r="B286">
            <v>1809</v>
          </cell>
          <cell r="D286">
            <v>1809</v>
          </cell>
        </row>
        <row r="287">
          <cell r="B287">
            <v>1810</v>
          </cell>
          <cell r="D287">
            <v>1810</v>
          </cell>
        </row>
        <row r="288">
          <cell r="B288">
            <v>1811</v>
          </cell>
          <cell r="D288">
            <v>1811</v>
          </cell>
        </row>
        <row r="289">
          <cell r="B289">
            <v>1812</v>
          </cell>
          <cell r="D289">
            <v>1812</v>
          </cell>
        </row>
        <row r="290">
          <cell r="B290">
            <v>1813</v>
          </cell>
          <cell r="D290">
            <v>1813</v>
          </cell>
        </row>
        <row r="291">
          <cell r="B291">
            <v>1814</v>
          </cell>
          <cell r="D291">
            <v>1814</v>
          </cell>
        </row>
        <row r="292">
          <cell r="B292">
            <v>1815</v>
          </cell>
          <cell r="D292">
            <v>1815</v>
          </cell>
        </row>
        <row r="293">
          <cell r="B293">
            <v>1816</v>
          </cell>
          <cell r="D293">
            <v>1816</v>
          </cell>
        </row>
        <row r="294">
          <cell r="B294">
            <v>1817</v>
          </cell>
          <cell r="D294">
            <v>1817</v>
          </cell>
        </row>
        <row r="295">
          <cell r="B295">
            <v>1818</v>
          </cell>
          <cell r="D295">
            <v>1818</v>
          </cell>
        </row>
        <row r="296">
          <cell r="B296">
            <v>1819</v>
          </cell>
          <cell r="D296">
            <v>1819</v>
          </cell>
        </row>
        <row r="297">
          <cell r="B297">
            <v>1820</v>
          </cell>
          <cell r="D297">
            <v>1820</v>
          </cell>
        </row>
        <row r="298">
          <cell r="B298">
            <v>1821</v>
          </cell>
          <cell r="D298">
            <v>1821</v>
          </cell>
        </row>
        <row r="299">
          <cell r="B299">
            <v>1822</v>
          </cell>
          <cell r="D299">
            <v>1822</v>
          </cell>
        </row>
        <row r="300">
          <cell r="B300">
            <v>1823</v>
          </cell>
          <cell r="D300">
            <v>1823</v>
          </cell>
        </row>
        <row r="301">
          <cell r="B301">
            <v>1824</v>
          </cell>
          <cell r="D301">
            <v>1824</v>
          </cell>
        </row>
        <row r="302">
          <cell r="B302">
            <v>1825</v>
          </cell>
          <cell r="D302">
            <v>1825</v>
          </cell>
        </row>
        <row r="303">
          <cell r="B303">
            <v>1826</v>
          </cell>
          <cell r="D303">
            <v>1826</v>
          </cell>
        </row>
        <row r="304">
          <cell r="B304">
            <v>1827</v>
          </cell>
          <cell r="D304">
            <v>1827</v>
          </cell>
        </row>
        <row r="305">
          <cell r="B305">
            <v>1828</v>
          </cell>
          <cell r="D305">
            <v>1828</v>
          </cell>
        </row>
        <row r="306">
          <cell r="B306">
            <v>1829</v>
          </cell>
          <cell r="D306">
            <v>1829</v>
          </cell>
        </row>
        <row r="307">
          <cell r="B307">
            <v>1830</v>
          </cell>
          <cell r="D307">
            <v>1830</v>
          </cell>
        </row>
        <row r="308">
          <cell r="B308">
            <v>1831</v>
          </cell>
          <cell r="D308">
            <v>1831</v>
          </cell>
        </row>
        <row r="309">
          <cell r="B309">
            <v>1832</v>
          </cell>
          <cell r="D309">
            <v>1832</v>
          </cell>
        </row>
        <row r="310">
          <cell r="B310">
            <v>1833</v>
          </cell>
          <cell r="D310">
            <v>1833</v>
          </cell>
        </row>
        <row r="311">
          <cell r="B311">
            <v>1834</v>
          </cell>
          <cell r="D311">
            <v>1834</v>
          </cell>
        </row>
        <row r="312">
          <cell r="B312">
            <v>1835</v>
          </cell>
          <cell r="D312">
            <v>1835</v>
          </cell>
        </row>
        <row r="313">
          <cell r="B313">
            <v>1836</v>
          </cell>
          <cell r="D313">
            <v>1836</v>
          </cell>
        </row>
        <row r="314">
          <cell r="B314">
            <v>1837</v>
          </cell>
          <cell r="D314">
            <v>1837</v>
          </cell>
        </row>
        <row r="315">
          <cell r="B315">
            <v>1838</v>
          </cell>
          <cell r="D315">
            <v>1838</v>
          </cell>
        </row>
        <row r="316">
          <cell r="B316">
            <v>1839</v>
          </cell>
          <cell r="D316">
            <v>1839</v>
          </cell>
        </row>
        <row r="317">
          <cell r="B317">
            <v>1840</v>
          </cell>
          <cell r="D317">
            <v>1840</v>
          </cell>
        </row>
        <row r="318">
          <cell r="B318">
            <v>1841</v>
          </cell>
          <cell r="D318">
            <v>1841</v>
          </cell>
        </row>
        <row r="319">
          <cell r="B319">
            <v>1842</v>
          </cell>
          <cell r="D319">
            <v>1842</v>
          </cell>
        </row>
        <row r="320">
          <cell r="B320">
            <v>1843</v>
          </cell>
          <cell r="D320">
            <v>1843</v>
          </cell>
        </row>
        <row r="321">
          <cell r="B321">
            <v>1844</v>
          </cell>
          <cell r="D321">
            <v>1844</v>
          </cell>
        </row>
        <row r="322">
          <cell r="B322">
            <v>1845</v>
          </cell>
          <cell r="D322">
            <v>1845</v>
          </cell>
        </row>
        <row r="323">
          <cell r="B323">
            <v>1846</v>
          </cell>
          <cell r="D323">
            <v>1846</v>
          </cell>
        </row>
        <row r="324">
          <cell r="B324">
            <v>1847</v>
          </cell>
          <cell r="D324">
            <v>1847</v>
          </cell>
        </row>
        <row r="325">
          <cell r="B325">
            <v>1848</v>
          </cell>
          <cell r="D325">
            <v>1848</v>
          </cell>
        </row>
        <row r="326">
          <cell r="B326">
            <v>1849</v>
          </cell>
          <cell r="D326">
            <v>1849</v>
          </cell>
        </row>
        <row r="327">
          <cell r="B327">
            <v>1850</v>
          </cell>
          <cell r="D327">
            <v>1850</v>
          </cell>
        </row>
        <row r="328">
          <cell r="B328">
            <v>1851</v>
          </cell>
          <cell r="D328">
            <v>1851</v>
          </cell>
        </row>
        <row r="329">
          <cell r="B329">
            <v>1852</v>
          </cell>
          <cell r="D329">
            <v>1852</v>
          </cell>
        </row>
        <row r="330">
          <cell r="B330">
            <v>1853</v>
          </cell>
          <cell r="D330">
            <v>1853</v>
          </cell>
        </row>
        <row r="331">
          <cell r="B331">
            <v>1854</v>
          </cell>
          <cell r="D331">
            <v>1854</v>
          </cell>
        </row>
        <row r="332">
          <cell r="B332">
            <v>1855</v>
          </cell>
          <cell r="D332">
            <v>1855</v>
          </cell>
        </row>
        <row r="333">
          <cell r="B333">
            <v>1856</v>
          </cell>
          <cell r="D333">
            <v>1856</v>
          </cell>
        </row>
        <row r="334">
          <cell r="B334">
            <v>1857</v>
          </cell>
          <cell r="D334">
            <v>1857</v>
          </cell>
        </row>
        <row r="335">
          <cell r="B335">
            <v>1858</v>
          </cell>
          <cell r="D335">
            <v>1858</v>
          </cell>
        </row>
        <row r="336">
          <cell r="B336">
            <v>1859</v>
          </cell>
          <cell r="D336">
            <v>1859</v>
          </cell>
        </row>
        <row r="337">
          <cell r="B337">
            <v>1860</v>
          </cell>
          <cell r="D337">
            <v>1860</v>
          </cell>
        </row>
        <row r="338">
          <cell r="B338">
            <v>1861</v>
          </cell>
          <cell r="D338">
            <v>1861</v>
          </cell>
        </row>
        <row r="339">
          <cell r="B339">
            <v>1862</v>
          </cell>
          <cell r="D339">
            <v>1862</v>
          </cell>
        </row>
        <row r="340">
          <cell r="B340">
            <v>1863</v>
          </cell>
          <cell r="D340">
            <v>1863</v>
          </cell>
        </row>
        <row r="341">
          <cell r="B341">
            <v>1864</v>
          </cell>
          <cell r="D341">
            <v>1864</v>
          </cell>
        </row>
        <row r="342">
          <cell r="B342">
            <v>1865</v>
          </cell>
          <cell r="D342">
            <v>1865</v>
          </cell>
        </row>
        <row r="343">
          <cell r="B343">
            <v>1866</v>
          </cell>
          <cell r="D343">
            <v>1866</v>
          </cell>
        </row>
        <row r="344">
          <cell r="B344">
            <v>1867</v>
          </cell>
          <cell r="D344">
            <v>1867</v>
          </cell>
        </row>
        <row r="345">
          <cell r="B345">
            <v>1868</v>
          </cell>
          <cell r="D345">
            <v>1868</v>
          </cell>
        </row>
        <row r="346">
          <cell r="B346">
            <v>1869</v>
          </cell>
          <cell r="D346">
            <v>1869</v>
          </cell>
        </row>
        <row r="347">
          <cell r="B347">
            <v>1870</v>
          </cell>
          <cell r="D347">
            <v>1870</v>
          </cell>
        </row>
        <row r="348">
          <cell r="B348">
            <v>1871</v>
          </cell>
          <cell r="D348">
            <v>1871</v>
          </cell>
        </row>
        <row r="349">
          <cell r="B349">
            <v>1872</v>
          </cell>
          <cell r="D349">
            <v>1872</v>
          </cell>
        </row>
        <row r="350">
          <cell r="B350">
            <v>1873</v>
          </cell>
          <cell r="D350">
            <v>1873</v>
          </cell>
        </row>
        <row r="351">
          <cell r="B351">
            <v>1874</v>
          </cell>
          <cell r="D351">
            <v>1874</v>
          </cell>
        </row>
        <row r="352">
          <cell r="B352">
            <v>1875</v>
          </cell>
          <cell r="D352">
            <v>1875</v>
          </cell>
        </row>
        <row r="353">
          <cell r="B353">
            <v>1876</v>
          </cell>
          <cell r="D353">
            <v>1876</v>
          </cell>
        </row>
        <row r="354">
          <cell r="B354">
            <v>1877</v>
          </cell>
          <cell r="D354">
            <v>1877</v>
          </cell>
        </row>
        <row r="355">
          <cell r="B355">
            <v>1878</v>
          </cell>
          <cell r="D355">
            <v>1878</v>
          </cell>
        </row>
        <row r="356">
          <cell r="B356">
            <v>1879</v>
          </cell>
          <cell r="D356">
            <v>1879</v>
          </cell>
        </row>
        <row r="357">
          <cell r="B357">
            <v>1880</v>
          </cell>
          <cell r="D357">
            <v>1880</v>
          </cell>
        </row>
        <row r="358">
          <cell r="B358">
            <v>1881</v>
          </cell>
          <cell r="D358">
            <v>1881</v>
          </cell>
        </row>
        <row r="359">
          <cell r="B359">
            <v>1882</v>
          </cell>
          <cell r="D359">
            <v>1882</v>
          </cell>
        </row>
        <row r="360">
          <cell r="B360">
            <v>1883</v>
          </cell>
          <cell r="D360">
            <v>1883</v>
          </cell>
        </row>
        <row r="361">
          <cell r="B361">
            <v>1884</v>
          </cell>
          <cell r="D361">
            <v>1884</v>
          </cell>
        </row>
        <row r="362">
          <cell r="B362">
            <v>1885</v>
          </cell>
          <cell r="D362">
            <v>1885</v>
          </cell>
        </row>
        <row r="363">
          <cell r="B363">
            <v>1886</v>
          </cell>
          <cell r="D363">
            <v>1886</v>
          </cell>
        </row>
        <row r="364">
          <cell r="B364">
            <v>1887</v>
          </cell>
          <cell r="D364">
            <v>1887</v>
          </cell>
        </row>
        <row r="365">
          <cell r="B365">
            <v>1888</v>
          </cell>
          <cell r="D365">
            <v>1888</v>
          </cell>
        </row>
        <row r="366">
          <cell r="B366">
            <v>1889</v>
          </cell>
          <cell r="D366">
            <v>1889</v>
          </cell>
        </row>
        <row r="367">
          <cell r="B367">
            <v>1890</v>
          </cell>
          <cell r="D367">
            <v>1890</v>
          </cell>
        </row>
        <row r="368">
          <cell r="B368">
            <v>1891</v>
          </cell>
          <cell r="D368">
            <v>1891</v>
          </cell>
        </row>
        <row r="369">
          <cell r="B369">
            <v>1892</v>
          </cell>
          <cell r="D369">
            <v>1892</v>
          </cell>
        </row>
        <row r="370">
          <cell r="B370">
            <v>1893</v>
          </cell>
          <cell r="D370">
            <v>1893</v>
          </cell>
        </row>
        <row r="371">
          <cell r="B371">
            <v>1894</v>
          </cell>
          <cell r="D371">
            <v>1894</v>
          </cell>
        </row>
        <row r="372">
          <cell r="B372">
            <v>1895</v>
          </cell>
          <cell r="D372">
            <v>1895</v>
          </cell>
        </row>
        <row r="373">
          <cell r="B373">
            <v>1896</v>
          </cell>
          <cell r="D373">
            <v>1896</v>
          </cell>
        </row>
        <row r="374">
          <cell r="B374">
            <v>1897</v>
          </cell>
          <cell r="D374">
            <v>1897</v>
          </cell>
        </row>
        <row r="375">
          <cell r="B375">
            <v>1898</v>
          </cell>
          <cell r="D375">
            <v>1898</v>
          </cell>
        </row>
        <row r="376">
          <cell r="B376">
            <v>1899</v>
          </cell>
          <cell r="D376">
            <v>1899</v>
          </cell>
        </row>
        <row r="377">
          <cell r="B377" t="str">
            <v>1740-1749</v>
          </cell>
          <cell r="D377" t="str">
            <v>1740_9</v>
          </cell>
        </row>
        <row r="378">
          <cell r="B378" t="str">
            <v>1751-1755</v>
          </cell>
          <cell r="D378" t="str">
            <v>1751_5</v>
          </cell>
        </row>
        <row r="379">
          <cell r="B379" t="str">
            <v>1756-1760</v>
          </cell>
          <cell r="D379" t="str">
            <v>1756_60</v>
          </cell>
        </row>
        <row r="380">
          <cell r="B380" t="str">
            <v>1761-1765</v>
          </cell>
          <cell r="D380" t="str">
            <v>1761_5</v>
          </cell>
        </row>
        <row r="381">
          <cell r="B381" t="str">
            <v>1766-1770</v>
          </cell>
          <cell r="D381" t="str">
            <v>1766_70</v>
          </cell>
        </row>
        <row r="382">
          <cell r="B382" t="str">
            <v>1771-1775</v>
          </cell>
          <cell r="D382" t="str">
            <v>1771_5</v>
          </cell>
        </row>
        <row r="383">
          <cell r="B383" t="str">
            <v>1776-1780</v>
          </cell>
          <cell r="D383" t="str">
            <v>1776_80</v>
          </cell>
        </row>
        <row r="384">
          <cell r="B384" t="str">
            <v>1781-1785</v>
          </cell>
          <cell r="D384" t="str">
            <v>1781_5</v>
          </cell>
        </row>
        <row r="385">
          <cell r="B385" t="str">
            <v>1786-1790</v>
          </cell>
          <cell r="D385" t="str">
            <v>1786_90</v>
          </cell>
        </row>
        <row r="386">
          <cell r="B386" t="str">
            <v>1791-1795</v>
          </cell>
          <cell r="D386" t="str">
            <v>1791_5</v>
          </cell>
        </row>
        <row r="387">
          <cell r="B387" t="str">
            <v>1796-1800</v>
          </cell>
          <cell r="D387" t="str">
            <v>1796_1800</v>
          </cell>
        </row>
        <row r="388">
          <cell r="B388" t="str">
            <v>1801-1805</v>
          </cell>
          <cell r="D388" t="str">
            <v>1801_5</v>
          </cell>
        </row>
        <row r="389">
          <cell r="B389" t="str">
            <v>1806-1810</v>
          </cell>
          <cell r="D389" t="str">
            <v>1806_10</v>
          </cell>
        </row>
        <row r="390">
          <cell r="B390" t="str">
            <v>1751-1755</v>
          </cell>
          <cell r="D390" t="str">
            <v>1751_5</v>
          </cell>
        </row>
        <row r="391">
          <cell r="B391" t="str">
            <v>1756-1760</v>
          </cell>
          <cell r="D391" t="str">
            <v>1756_60</v>
          </cell>
        </row>
        <row r="392">
          <cell r="B392" t="str">
            <v>1761-1765</v>
          </cell>
          <cell r="D392" t="str">
            <v>1761_5</v>
          </cell>
        </row>
        <row r="393">
          <cell r="B393" t="str">
            <v>1766-1770</v>
          </cell>
          <cell r="D393" t="str">
            <v>1766_70</v>
          </cell>
        </row>
        <row r="394">
          <cell r="B394" t="str">
            <v>1771-1775</v>
          </cell>
          <cell r="D394" t="str">
            <v>1771_5</v>
          </cell>
        </row>
        <row r="395">
          <cell r="B395" t="str">
            <v>1776-1780</v>
          </cell>
          <cell r="D395" t="str">
            <v>1776_80</v>
          </cell>
        </row>
        <row r="396">
          <cell r="B396" t="str">
            <v>1781-1785</v>
          </cell>
          <cell r="D396" t="str">
            <v>1781_5</v>
          </cell>
        </row>
        <row r="397">
          <cell r="B397" t="str">
            <v>1786-1790</v>
          </cell>
          <cell r="D397" t="str">
            <v>1786_90</v>
          </cell>
        </row>
        <row r="398">
          <cell r="B398" t="str">
            <v>1791-1795</v>
          </cell>
          <cell r="D398" t="str">
            <v>1791_5</v>
          </cell>
        </row>
        <row r="399">
          <cell r="B399" t="str">
            <v>1796-1800</v>
          </cell>
          <cell r="D399" t="str">
            <v>1796_1800</v>
          </cell>
        </row>
        <row r="400">
          <cell r="B400" t="str">
            <v>1801-1805</v>
          </cell>
          <cell r="D400" t="str">
            <v>1801_5</v>
          </cell>
        </row>
        <row r="401">
          <cell r="B401" t="str">
            <v>1806-1810</v>
          </cell>
          <cell r="D401" t="str">
            <v>1806_10</v>
          </cell>
        </row>
        <row r="402">
          <cell r="B402" t="str">
            <v>1811-1815</v>
          </cell>
          <cell r="D402" t="str">
            <v>1811_5</v>
          </cell>
        </row>
        <row r="403">
          <cell r="B403" t="str">
            <v>1816-1820</v>
          </cell>
          <cell r="D403" t="str">
            <v>1816_20</v>
          </cell>
        </row>
        <row r="404">
          <cell r="B404" t="str">
            <v>1821-1825</v>
          </cell>
          <cell r="D404" t="str">
            <v>1821_5</v>
          </cell>
        </row>
        <row r="405">
          <cell r="B405" t="str">
            <v>1826-1830</v>
          </cell>
          <cell r="D405" t="str">
            <v>1826_30</v>
          </cell>
        </row>
        <row r="406">
          <cell r="B406" t="str">
            <v>1831-1835</v>
          </cell>
          <cell r="D406" t="str">
            <v>1831_5</v>
          </cell>
        </row>
        <row r="407">
          <cell r="B407" t="str">
            <v>1836-1840</v>
          </cell>
          <cell r="D407" t="str">
            <v>1836_40</v>
          </cell>
        </row>
        <row r="408">
          <cell r="B408" t="str">
            <v>1841-1845</v>
          </cell>
          <cell r="D408" t="str">
            <v>1841_5</v>
          </cell>
        </row>
        <row r="409">
          <cell r="B409" t="str">
            <v>1846-1850</v>
          </cell>
          <cell r="D409" t="str">
            <v>1846_50</v>
          </cell>
        </row>
        <row r="410">
          <cell r="B410" t="str">
            <v>1851-1855</v>
          </cell>
          <cell r="D410" t="str">
            <v>1851_5</v>
          </cell>
        </row>
        <row r="411">
          <cell r="B411" t="str">
            <v>1856-1860</v>
          </cell>
          <cell r="D411" t="str">
            <v>1856_60</v>
          </cell>
        </row>
        <row r="412">
          <cell r="B412" t="str">
            <v>1861-1865</v>
          </cell>
          <cell r="D412" t="str">
            <v>1861_5</v>
          </cell>
        </row>
        <row r="413">
          <cell r="B413" t="str">
            <v>1866-1870</v>
          </cell>
          <cell r="D413" t="str">
            <v>1866_70</v>
          </cell>
        </row>
        <row r="414">
          <cell r="B414" t="str">
            <v>1871-1875</v>
          </cell>
          <cell r="D414" t="str">
            <v>1871_5</v>
          </cell>
        </row>
        <row r="415">
          <cell r="B415" t="str">
            <v>1876-1880</v>
          </cell>
          <cell r="D415" t="str">
            <v>1876_80</v>
          </cell>
        </row>
        <row r="416">
          <cell r="B416" t="str">
            <v>1881-1885</v>
          </cell>
          <cell r="D416" t="str">
            <v>1881_5</v>
          </cell>
        </row>
        <row r="417">
          <cell r="B417" t="str">
            <v>1886-1890</v>
          </cell>
          <cell r="D417" t="str">
            <v>1886_90</v>
          </cell>
        </row>
        <row r="418">
          <cell r="B418" t="str">
            <v>1891-1895</v>
          </cell>
          <cell r="D418" t="str">
            <v>1891_5</v>
          </cell>
        </row>
        <row r="419">
          <cell r="B419" t="str">
            <v>1896-1900</v>
          </cell>
          <cell r="D419" t="str">
            <v>1896_1900</v>
          </cell>
        </row>
        <row r="420">
          <cell r="B420" t="str">
            <v>1950-1955</v>
          </cell>
          <cell r="D420" t="str">
            <v>1950_1955</v>
          </cell>
        </row>
        <row r="421">
          <cell r="B421" t="str">
            <v>1955-1960</v>
          </cell>
          <cell r="D421" t="str">
            <v>1955_1960</v>
          </cell>
        </row>
        <row r="422">
          <cell r="B422" t="str">
            <v>1960-1965</v>
          </cell>
          <cell r="D422" t="str">
            <v>1960_1965</v>
          </cell>
        </row>
        <row r="423">
          <cell r="B423" t="str">
            <v>1965-1970</v>
          </cell>
          <cell r="D423" t="str">
            <v>1965_1970</v>
          </cell>
        </row>
        <row r="424">
          <cell r="B424" t="str">
            <v>1970-1975</v>
          </cell>
          <cell r="D424" t="str">
            <v>1970_1975</v>
          </cell>
        </row>
        <row r="425">
          <cell r="B425" t="str">
            <v>1975-1980</v>
          </cell>
          <cell r="D425" t="str">
            <v>1975_1980</v>
          </cell>
        </row>
        <row r="426">
          <cell r="B426" t="str">
            <v>1980-1985</v>
          </cell>
          <cell r="D426" t="str">
            <v>1980_1985</v>
          </cell>
        </row>
        <row r="427">
          <cell r="B427" t="str">
            <v>1985-1990</v>
          </cell>
          <cell r="D427" t="str">
            <v>1985_1990</v>
          </cell>
        </row>
        <row r="428">
          <cell r="B428" t="str">
            <v>1990-1995</v>
          </cell>
          <cell r="D428" t="str">
            <v>1990_1995</v>
          </cell>
        </row>
        <row r="429">
          <cell r="B429" t="str">
            <v>1995-2000</v>
          </cell>
          <cell r="D429" t="str">
            <v>1995_2000</v>
          </cell>
        </row>
        <row r="430">
          <cell r="B430" t="str">
            <v>2000-2005</v>
          </cell>
          <cell r="D430" t="str">
            <v>2000_2005</v>
          </cell>
        </row>
        <row r="431">
          <cell r="B431" t="str">
            <v>2005-2010</v>
          </cell>
          <cell r="D431" t="str">
            <v>2005_2010</v>
          </cell>
        </row>
        <row r="432">
          <cell r="B432" t="str">
            <v>2010-2015</v>
          </cell>
          <cell r="D432" t="str">
            <v>2010_2015</v>
          </cell>
        </row>
        <row r="433">
          <cell r="B433" t="str">
            <v>2015-2020</v>
          </cell>
          <cell r="D433" t="str">
            <v>2015_2020</v>
          </cell>
        </row>
        <row r="434">
          <cell r="B434" t="str">
            <v>2020-2025</v>
          </cell>
          <cell r="D434" t="str">
            <v>2020_2025</v>
          </cell>
        </row>
        <row r="435">
          <cell r="B435" t="str">
            <v>2025-2030</v>
          </cell>
          <cell r="D435" t="str">
            <v>2025_2030</v>
          </cell>
        </row>
        <row r="436">
          <cell r="B436" t="str">
            <v>2030-2035</v>
          </cell>
          <cell r="D436" t="str">
            <v>2030_2035</v>
          </cell>
        </row>
        <row r="437">
          <cell r="B437" t="str">
            <v>2035-2040</v>
          </cell>
          <cell r="D437" t="str">
            <v>2035_2040</v>
          </cell>
        </row>
        <row r="438">
          <cell r="B438" t="str">
            <v>2040-2045</v>
          </cell>
          <cell r="D438" t="str">
            <v>2040_2045</v>
          </cell>
        </row>
        <row r="439">
          <cell r="B439" t="str">
            <v>2045-2050</v>
          </cell>
          <cell r="D439" t="str">
            <v>2045_2050</v>
          </cell>
        </row>
        <row r="440">
          <cell r="B440" t="str">
            <v>1966-1970</v>
          </cell>
          <cell r="D440" t="str">
            <v>1966_1970</v>
          </cell>
        </row>
        <row r="441">
          <cell r="B441" t="str">
            <v>1971-1975</v>
          </cell>
          <cell r="D441" t="str">
            <v>1971_1975</v>
          </cell>
        </row>
        <row r="442">
          <cell r="B442" t="str">
            <v>1976-1980</v>
          </cell>
          <cell r="D442" t="str">
            <v>1976_1980</v>
          </cell>
        </row>
        <row r="443">
          <cell r="B443" t="str">
            <v>1981-1985</v>
          </cell>
          <cell r="D443" t="str">
            <v>1981_1985</v>
          </cell>
        </row>
        <row r="444">
          <cell r="B444" t="str">
            <v>1986-1990</v>
          </cell>
          <cell r="D444" t="str">
            <v>1986_1990</v>
          </cell>
        </row>
        <row r="445">
          <cell r="B445" t="str">
            <v>1991-1995</v>
          </cell>
          <cell r="D445" t="str">
            <v>1991_1995</v>
          </cell>
        </row>
        <row r="446">
          <cell r="B446" t="str">
            <v>1992-1996</v>
          </cell>
          <cell r="D446" t="str">
            <v>1992_1996</v>
          </cell>
        </row>
        <row r="447">
          <cell r="B447" t="str">
            <v>1993-1997</v>
          </cell>
          <cell r="D447" t="str">
            <v>1993_1997</v>
          </cell>
        </row>
        <row r="448">
          <cell r="B448" t="str">
            <v>1994-1998</v>
          </cell>
          <cell r="D448" t="str">
            <v>1994_1998</v>
          </cell>
        </row>
        <row r="449">
          <cell r="B449" t="str">
            <v>1995-1999</v>
          </cell>
          <cell r="D449" t="str">
            <v>1995_1999</v>
          </cell>
        </row>
        <row r="450">
          <cell r="B450" t="str">
            <v>1996-2000</v>
          </cell>
          <cell r="D450" t="str">
            <v>1996_2000</v>
          </cell>
        </row>
        <row r="451">
          <cell r="B451" t="str">
            <v>1997-2001</v>
          </cell>
          <cell r="D451" t="str">
            <v>1997_2001</v>
          </cell>
        </row>
        <row r="452">
          <cell r="B452" t="str">
            <v>1998-2002</v>
          </cell>
          <cell r="D452" t="str">
            <v>1998_2002</v>
          </cell>
        </row>
        <row r="453">
          <cell r="B453" t="str">
            <v>1999-2003</v>
          </cell>
          <cell r="D453" t="str">
            <v>1999_2003</v>
          </cell>
        </row>
        <row r="454">
          <cell r="B454" t="str">
            <v>2000-2004</v>
          </cell>
          <cell r="D454" t="str">
            <v>2000_2004</v>
          </cell>
        </row>
        <row r="455">
          <cell r="B455" t="str">
            <v>2001-2005</v>
          </cell>
          <cell r="D455" t="str">
            <v>2001_2005</v>
          </cell>
        </row>
        <row r="456">
          <cell r="B456" t="str">
            <v>2002-2006</v>
          </cell>
          <cell r="D456" t="str">
            <v>2002_2006</v>
          </cell>
        </row>
        <row r="457">
          <cell r="B457" t="str">
            <v>2003-2007</v>
          </cell>
          <cell r="D457" t="str">
            <v>2003_2007</v>
          </cell>
        </row>
        <row r="458">
          <cell r="B458" t="str">
            <v>2004-2008</v>
          </cell>
          <cell r="D458" t="str">
            <v>2004_2008</v>
          </cell>
        </row>
        <row r="459">
          <cell r="B459" t="str">
            <v>2005-2009</v>
          </cell>
          <cell r="D459" t="str">
            <v>2005_2009</v>
          </cell>
        </row>
        <row r="460">
          <cell r="B460" t="str">
            <v>1961-1962</v>
          </cell>
          <cell r="D460" t="str">
            <v>1961_62</v>
          </cell>
        </row>
        <row r="461">
          <cell r="B461" t="str">
            <v>1986-1987</v>
          </cell>
          <cell r="D461" t="str">
            <v>1986_87</v>
          </cell>
        </row>
        <row r="462">
          <cell r="B462" t="str">
            <v>2050-2055</v>
          </cell>
          <cell r="D462" t="str">
            <v>2050_2055</v>
          </cell>
        </row>
        <row r="463">
          <cell r="B463" t="str">
            <v>2055-2060</v>
          </cell>
          <cell r="D463" t="str">
            <v>2055_2060</v>
          </cell>
        </row>
        <row r="464">
          <cell r="B464" t="str">
            <v>2060-2065</v>
          </cell>
          <cell r="D464" t="str">
            <v>2060_2065</v>
          </cell>
        </row>
        <row r="465">
          <cell r="B465" t="str">
            <v>2065-2070</v>
          </cell>
          <cell r="D465" t="str">
            <v>2065_2070</v>
          </cell>
        </row>
        <row r="466">
          <cell r="B466" t="str">
            <v>2070-2075</v>
          </cell>
          <cell r="D466" t="str">
            <v>2070_2075</v>
          </cell>
        </row>
        <row r="467">
          <cell r="B467" t="str">
            <v>2075-2080</v>
          </cell>
          <cell r="D467" t="str">
            <v>2075_2080</v>
          </cell>
        </row>
        <row r="468">
          <cell r="B468" t="str">
            <v>2080-2085</v>
          </cell>
          <cell r="D468" t="str">
            <v>2080_2085</v>
          </cell>
        </row>
        <row r="469">
          <cell r="B469" t="str">
            <v>2085-2090</v>
          </cell>
          <cell r="D469" t="str">
            <v>2085_2090</v>
          </cell>
        </row>
        <row r="470">
          <cell r="B470" t="str">
            <v>2090-2095</v>
          </cell>
          <cell r="D470" t="str">
            <v>2090_2095</v>
          </cell>
        </row>
        <row r="471">
          <cell r="B471" t="str">
            <v>2095-2100</v>
          </cell>
          <cell r="D471" t="str">
            <v>2095_2100</v>
          </cell>
        </row>
        <row r="472">
          <cell r="B472">
            <v>2051</v>
          </cell>
          <cell r="D472">
            <v>2051</v>
          </cell>
        </row>
        <row r="473">
          <cell r="B473">
            <v>2052</v>
          </cell>
          <cell r="D473">
            <v>2052</v>
          </cell>
        </row>
        <row r="474">
          <cell r="B474">
            <v>2053</v>
          </cell>
          <cell r="D474">
            <v>2053</v>
          </cell>
        </row>
        <row r="475">
          <cell r="B475">
            <v>2054</v>
          </cell>
          <cell r="D475">
            <v>2054</v>
          </cell>
        </row>
        <row r="476">
          <cell r="B476">
            <v>2055</v>
          </cell>
          <cell r="D476">
            <v>2055</v>
          </cell>
        </row>
        <row r="477">
          <cell r="B477">
            <v>2056</v>
          </cell>
          <cell r="D477">
            <v>2056</v>
          </cell>
        </row>
        <row r="478">
          <cell r="B478">
            <v>2057</v>
          </cell>
          <cell r="D478">
            <v>2057</v>
          </cell>
        </row>
        <row r="479">
          <cell r="B479">
            <v>2058</v>
          </cell>
          <cell r="D479">
            <v>2058</v>
          </cell>
        </row>
        <row r="480">
          <cell r="B480">
            <v>2059</v>
          </cell>
          <cell r="D480">
            <v>2059</v>
          </cell>
        </row>
        <row r="481">
          <cell r="B481">
            <v>2060</v>
          </cell>
          <cell r="D481">
            <v>2060</v>
          </cell>
        </row>
        <row r="482">
          <cell r="B482">
            <v>2061</v>
          </cell>
          <cell r="D482">
            <v>2061</v>
          </cell>
        </row>
        <row r="483">
          <cell r="B483">
            <v>2062</v>
          </cell>
          <cell r="D483">
            <v>2062</v>
          </cell>
        </row>
        <row r="484">
          <cell r="B484">
            <v>2063</v>
          </cell>
          <cell r="D484">
            <v>2063</v>
          </cell>
        </row>
        <row r="485">
          <cell r="B485">
            <v>2064</v>
          </cell>
          <cell r="D485">
            <v>2064</v>
          </cell>
        </row>
        <row r="486">
          <cell r="B486">
            <v>2065</v>
          </cell>
          <cell r="D486">
            <v>2065</v>
          </cell>
        </row>
        <row r="487">
          <cell r="B487">
            <v>2066</v>
          </cell>
          <cell r="D487">
            <v>2066</v>
          </cell>
        </row>
        <row r="488">
          <cell r="B488">
            <v>2067</v>
          </cell>
          <cell r="D488">
            <v>2067</v>
          </cell>
        </row>
        <row r="489">
          <cell r="B489">
            <v>2068</v>
          </cell>
          <cell r="D489">
            <v>2068</v>
          </cell>
        </row>
        <row r="490">
          <cell r="B490">
            <v>2069</v>
          </cell>
          <cell r="D490">
            <v>2069</v>
          </cell>
        </row>
        <row r="491">
          <cell r="B491">
            <v>2070</v>
          </cell>
          <cell r="D491">
            <v>2070</v>
          </cell>
        </row>
        <row r="492">
          <cell r="B492">
            <v>2071</v>
          </cell>
          <cell r="D492">
            <v>2071</v>
          </cell>
        </row>
        <row r="493">
          <cell r="B493">
            <v>2072</v>
          </cell>
          <cell r="D493">
            <v>2072</v>
          </cell>
        </row>
        <row r="494">
          <cell r="B494">
            <v>2073</v>
          </cell>
          <cell r="D494">
            <v>2073</v>
          </cell>
        </row>
        <row r="495">
          <cell r="B495">
            <v>2074</v>
          </cell>
          <cell r="D495">
            <v>2074</v>
          </cell>
        </row>
        <row r="496">
          <cell r="B496">
            <v>2075</v>
          </cell>
          <cell r="D496">
            <v>2075</v>
          </cell>
        </row>
        <row r="497">
          <cell r="B497">
            <v>2076</v>
          </cell>
          <cell r="D497">
            <v>2076</v>
          </cell>
        </row>
        <row r="498">
          <cell r="B498">
            <v>2077</v>
          </cell>
          <cell r="D498">
            <v>2077</v>
          </cell>
        </row>
        <row r="499">
          <cell r="B499">
            <v>2078</v>
          </cell>
          <cell r="D499">
            <v>2078</v>
          </cell>
        </row>
        <row r="500">
          <cell r="B500">
            <v>2079</v>
          </cell>
          <cell r="D500">
            <v>2079</v>
          </cell>
        </row>
        <row r="501">
          <cell r="B501">
            <v>2080</v>
          </cell>
          <cell r="D501">
            <v>2080</v>
          </cell>
        </row>
        <row r="502">
          <cell r="B502">
            <v>2081</v>
          </cell>
          <cell r="D502">
            <v>2081</v>
          </cell>
        </row>
        <row r="503">
          <cell r="B503">
            <v>2082</v>
          </cell>
          <cell r="D503">
            <v>2082</v>
          </cell>
        </row>
        <row r="504">
          <cell r="B504">
            <v>2083</v>
          </cell>
          <cell r="D504">
            <v>2083</v>
          </cell>
        </row>
        <row r="505">
          <cell r="B505">
            <v>2084</v>
          </cell>
          <cell r="D505">
            <v>2084</v>
          </cell>
        </row>
        <row r="506">
          <cell r="B506">
            <v>2085</v>
          </cell>
          <cell r="D506">
            <v>2085</v>
          </cell>
        </row>
        <row r="507">
          <cell r="B507">
            <v>2086</v>
          </cell>
          <cell r="D507">
            <v>2086</v>
          </cell>
        </row>
        <row r="508">
          <cell r="B508">
            <v>2087</v>
          </cell>
          <cell r="D508">
            <v>2087</v>
          </cell>
        </row>
        <row r="509">
          <cell r="B509">
            <v>2088</v>
          </cell>
          <cell r="D509">
            <v>2088</v>
          </cell>
        </row>
        <row r="510">
          <cell r="B510">
            <v>2089</v>
          </cell>
          <cell r="D510">
            <v>2089</v>
          </cell>
        </row>
        <row r="511">
          <cell r="B511">
            <v>2090</v>
          </cell>
          <cell r="D511">
            <v>2090</v>
          </cell>
        </row>
        <row r="512">
          <cell r="B512">
            <v>2091</v>
          </cell>
          <cell r="D512">
            <v>2091</v>
          </cell>
        </row>
        <row r="513">
          <cell r="B513">
            <v>2092</v>
          </cell>
          <cell r="D513">
            <v>2092</v>
          </cell>
        </row>
        <row r="514">
          <cell r="B514">
            <v>2093</v>
          </cell>
          <cell r="D514">
            <v>2093</v>
          </cell>
        </row>
        <row r="515">
          <cell r="B515">
            <v>2094</v>
          </cell>
          <cell r="D515">
            <v>2094</v>
          </cell>
        </row>
        <row r="516">
          <cell r="B516">
            <v>2095</v>
          </cell>
          <cell r="D516">
            <v>2095</v>
          </cell>
        </row>
        <row r="517">
          <cell r="B517">
            <v>2096</v>
          </cell>
          <cell r="D517">
            <v>2096</v>
          </cell>
        </row>
        <row r="518">
          <cell r="B518">
            <v>2097</v>
          </cell>
          <cell r="D518">
            <v>2097</v>
          </cell>
        </row>
        <row r="519">
          <cell r="B519">
            <v>2098</v>
          </cell>
          <cell r="D519">
            <v>2098</v>
          </cell>
        </row>
        <row r="520">
          <cell r="B520">
            <v>2099</v>
          </cell>
          <cell r="D520">
            <v>2099</v>
          </cell>
        </row>
        <row r="521">
          <cell r="B521">
            <v>2100</v>
          </cell>
          <cell r="D521">
            <v>2100</v>
          </cell>
        </row>
        <row r="522">
          <cell r="B522">
            <v>2101</v>
          </cell>
          <cell r="D522">
            <v>2101</v>
          </cell>
        </row>
        <row r="523">
          <cell r="B523" t="str">
            <v>1988 - 1990</v>
          </cell>
          <cell r="D523" t="str">
            <v>1988_1990</v>
          </cell>
        </row>
        <row r="524">
          <cell r="B524" t="str">
            <v>1992 - 1996</v>
          </cell>
          <cell r="D524" t="str">
            <v>1992_1996</v>
          </cell>
        </row>
        <row r="525">
          <cell r="B525" t="str">
            <v>2000 - 2002</v>
          </cell>
          <cell r="D525" t="str">
            <v>2000_2002</v>
          </cell>
        </row>
        <row r="526">
          <cell r="B526" t="str">
            <v>2000 - 2005</v>
          </cell>
          <cell r="D526" t="str">
            <v>2000_2005</v>
          </cell>
        </row>
        <row r="527">
          <cell r="B527" t="str">
            <v>2001 - 2002</v>
          </cell>
          <cell r="D527" t="str">
            <v>2001_2002</v>
          </cell>
        </row>
        <row r="528">
          <cell r="B528" t="str">
            <v>2001 - 2003</v>
          </cell>
          <cell r="D528" t="str">
            <v>2001_2003</v>
          </cell>
        </row>
        <row r="529">
          <cell r="B529" t="str">
            <v>2002 - 2005</v>
          </cell>
          <cell r="D529" t="str">
            <v>2002_2005</v>
          </cell>
        </row>
        <row r="530">
          <cell r="B530" t="str">
            <v>2003 - 2007</v>
          </cell>
          <cell r="D530" t="str">
            <v>2003_2007</v>
          </cell>
        </row>
        <row r="531">
          <cell r="B531" t="str">
            <v>2004 - 2005</v>
          </cell>
          <cell r="D531" t="str">
            <v>2004_2005</v>
          </cell>
        </row>
        <row r="532">
          <cell r="B532" t="str">
            <v>2004 - 2006</v>
          </cell>
          <cell r="D532" t="str">
            <v>2004_2006</v>
          </cell>
        </row>
        <row r="533">
          <cell r="B533" t="str">
            <v>2004 - 2008</v>
          </cell>
          <cell r="D533" t="str">
            <v>2004_2008</v>
          </cell>
        </row>
        <row r="534">
          <cell r="B534" t="str">
            <v>2005 - 2007</v>
          </cell>
          <cell r="D534" t="str">
            <v>2005_2007</v>
          </cell>
        </row>
        <row r="535">
          <cell r="B535" t="str">
            <v>2006 - 2007</v>
          </cell>
          <cell r="D535" t="str">
            <v>2006_2007</v>
          </cell>
        </row>
        <row r="536">
          <cell r="B536" t="str">
            <v>2006 - 2008</v>
          </cell>
          <cell r="D536" t="str">
            <v>2006_2008</v>
          </cell>
        </row>
        <row r="537">
          <cell r="B537" t="str">
            <v>2007 - 2008</v>
          </cell>
          <cell r="D537" t="str">
            <v>2007_2008</v>
          </cell>
        </row>
        <row r="538">
          <cell r="B538" t="str">
            <v>1985 - 1990</v>
          </cell>
          <cell r="D538" t="str">
            <v>1985_1990</v>
          </cell>
        </row>
        <row r="539">
          <cell r="B539" t="str">
            <v>1989 - 1991</v>
          </cell>
          <cell r="D539" t="str">
            <v>1989_1991</v>
          </cell>
        </row>
        <row r="540">
          <cell r="B540" t="str">
            <v>1989 - 1999</v>
          </cell>
          <cell r="D540" t="str">
            <v>1989_1999</v>
          </cell>
        </row>
        <row r="541">
          <cell r="B541" t="str">
            <v>1990 - 1995</v>
          </cell>
          <cell r="D541" t="str">
            <v>1990_1995</v>
          </cell>
        </row>
        <row r="542">
          <cell r="B542" t="str">
            <v>1992 - 1997</v>
          </cell>
          <cell r="D542" t="str">
            <v>1992_1997</v>
          </cell>
        </row>
        <row r="543">
          <cell r="B543" t="str">
            <v>1995 - 2000</v>
          </cell>
          <cell r="D543" t="str">
            <v>1995_2000</v>
          </cell>
        </row>
        <row r="544">
          <cell r="B544" t="str">
            <v>1999 - 2001</v>
          </cell>
          <cell r="D544" t="str">
            <v>1999_2001</v>
          </cell>
        </row>
        <row r="545">
          <cell r="B545" t="str">
            <v>1999 - 2008</v>
          </cell>
          <cell r="D545" t="str">
            <v>1999_2008</v>
          </cell>
        </row>
        <row r="546">
          <cell r="B546" t="str">
            <v>2000 - 2001</v>
          </cell>
          <cell r="D546" t="str">
            <v>2000_2001</v>
          </cell>
        </row>
        <row r="547">
          <cell r="B547" t="str">
            <v>2005 - 2010</v>
          </cell>
          <cell r="D547" t="str">
            <v>2005_2010</v>
          </cell>
        </row>
        <row r="548">
          <cell r="B548" t="str">
            <v>2006 - 2007</v>
          </cell>
          <cell r="D548" t="str">
            <v>2006_2007</v>
          </cell>
        </row>
        <row r="549">
          <cell r="B549" t="str">
            <v>2006 - 2010</v>
          </cell>
          <cell r="D549" t="str">
            <v>2006_2010</v>
          </cell>
        </row>
        <row r="550">
          <cell r="B550" t="str">
            <v>1988 - 1989</v>
          </cell>
          <cell r="D550" t="str">
            <v>1988_1989</v>
          </cell>
        </row>
        <row r="551">
          <cell r="B551" t="str">
            <v>1991 - 1992</v>
          </cell>
          <cell r="D551" t="str">
            <v>1991_1992</v>
          </cell>
        </row>
        <row r="552">
          <cell r="B552" t="str">
            <v>1992 - 1993</v>
          </cell>
          <cell r="D552" t="str">
            <v>1992_1993</v>
          </cell>
        </row>
        <row r="553">
          <cell r="B553" t="str">
            <v>1997 - 2002</v>
          </cell>
          <cell r="D553" t="str">
            <v>1997_2002</v>
          </cell>
        </row>
        <row r="554">
          <cell r="B554" t="str">
            <v>1998 - 2007</v>
          </cell>
          <cell r="D554" t="str">
            <v>1998_2007</v>
          </cell>
        </row>
        <row r="555">
          <cell r="B555" t="str">
            <v>2002 - 2006</v>
          </cell>
          <cell r="D555" t="str">
            <v>2002_2006</v>
          </cell>
        </row>
        <row r="556">
          <cell r="B556" t="str">
            <v>2005 - 2006</v>
          </cell>
          <cell r="D556" t="str">
            <v>2005_2006</v>
          </cell>
        </row>
        <row r="557">
          <cell r="B557" t="str">
            <v>2006 - 2009</v>
          </cell>
          <cell r="D557" t="str">
            <v>2006_2009</v>
          </cell>
        </row>
        <row r="558">
          <cell r="B558" t="str">
            <v>2007 - 2009</v>
          </cell>
          <cell r="D558" t="str">
            <v>2007_2009</v>
          </cell>
        </row>
        <row r="559">
          <cell r="B559" t="str">
            <v>2004 (без Чечни)</v>
          </cell>
          <cell r="D559" t="str">
            <v>2004_bc</v>
          </cell>
        </row>
        <row r="560">
          <cell r="B560" t="str">
            <v>2004 (с Чечней)</v>
          </cell>
          <cell r="D560" t="str">
            <v>2004_sc</v>
          </cell>
        </row>
        <row r="561">
          <cell r="B561" t="str">
            <v>1975/76</v>
          </cell>
          <cell r="D561" t="str">
            <v>1975_1976</v>
          </cell>
        </row>
        <row r="562">
          <cell r="B562" t="str">
            <v>1976/77</v>
          </cell>
          <cell r="D562" t="str">
            <v>1976_1977</v>
          </cell>
        </row>
        <row r="563">
          <cell r="B563" t="str">
            <v>1977/78</v>
          </cell>
          <cell r="D563" t="str">
            <v>1977_1978</v>
          </cell>
        </row>
        <row r="564">
          <cell r="B564" t="str">
            <v>1978/79</v>
          </cell>
          <cell r="D564" t="str">
            <v>1978_1979</v>
          </cell>
        </row>
        <row r="565">
          <cell r="B565" t="str">
            <v>1979/80</v>
          </cell>
          <cell r="D565" t="str">
            <v>1979_1980</v>
          </cell>
        </row>
        <row r="566">
          <cell r="B566" t="str">
            <v>1980/81</v>
          </cell>
          <cell r="D566" t="str">
            <v>1980_1981</v>
          </cell>
        </row>
        <row r="567">
          <cell r="B567" t="str">
            <v>1981/82</v>
          </cell>
          <cell r="D567" t="str">
            <v>1981_1982</v>
          </cell>
        </row>
        <row r="568">
          <cell r="B568" t="str">
            <v>1988/89</v>
          </cell>
          <cell r="D568" t="str">
            <v>1988_1989</v>
          </cell>
        </row>
        <row r="569">
          <cell r="B569" t="str">
            <v>1989/90</v>
          </cell>
          <cell r="D569" t="str">
            <v>1989_1990</v>
          </cell>
        </row>
        <row r="570">
          <cell r="B570" t="str">
            <v>1990/91</v>
          </cell>
          <cell r="D570" t="str">
            <v>1990_1991</v>
          </cell>
        </row>
        <row r="571">
          <cell r="B571" t="str">
            <v>1991/92</v>
          </cell>
          <cell r="D571" t="str">
            <v>1991_1992</v>
          </cell>
        </row>
        <row r="572">
          <cell r="B572" t="str">
            <v>1992/93</v>
          </cell>
          <cell r="D572" t="str">
            <v>1992_1993</v>
          </cell>
        </row>
        <row r="573">
          <cell r="B573" t="str">
            <v>1994/95</v>
          </cell>
          <cell r="D573" t="str">
            <v>1994_1995</v>
          </cell>
        </row>
        <row r="574">
          <cell r="B574" t="str">
            <v>1995/96</v>
          </cell>
          <cell r="D574" t="str">
            <v>1995_1996</v>
          </cell>
        </row>
        <row r="575">
          <cell r="B575" t="str">
            <v>1996/97</v>
          </cell>
          <cell r="D575" t="str">
            <v>1996_1997</v>
          </cell>
        </row>
        <row r="576">
          <cell r="B576" t="str">
            <v>1998/99</v>
          </cell>
          <cell r="D576" t="str">
            <v>1998_1999</v>
          </cell>
        </row>
        <row r="577">
          <cell r="B577" t="str">
            <v>2000/01</v>
          </cell>
          <cell r="D577" t="str">
            <v>2000_2001</v>
          </cell>
        </row>
        <row r="578">
          <cell r="B578" t="str">
            <v>2003/04</v>
          </cell>
          <cell r="D578" t="str">
            <v>2003_2004</v>
          </cell>
        </row>
        <row r="579">
          <cell r="B579" t="str">
            <v>2004/05</v>
          </cell>
          <cell r="D579" t="str">
            <v>2004_2005</v>
          </cell>
        </row>
        <row r="580">
          <cell r="B580" t="str">
            <v>2005/06</v>
          </cell>
          <cell r="D580" t="str">
            <v>2005_2006</v>
          </cell>
        </row>
        <row r="581">
          <cell r="B581" t="str">
            <v>2006/07</v>
          </cell>
          <cell r="D581" t="str">
            <v>2006_2007</v>
          </cell>
        </row>
        <row r="582">
          <cell r="B582" t="str">
            <v>2006-2010</v>
          </cell>
          <cell r="D582" t="str">
            <v>2006_2010</v>
          </cell>
        </row>
        <row r="583">
          <cell r="B583" t="str">
            <v>1958/1959</v>
          </cell>
          <cell r="D583" t="str">
            <v>1958_1959</v>
          </cell>
        </row>
        <row r="584">
          <cell r="B584" t="str">
            <v>1961/1962</v>
          </cell>
          <cell r="D584" t="str">
            <v>1961_1962</v>
          </cell>
        </row>
        <row r="585">
          <cell r="B585" t="str">
            <v>1962/1963</v>
          </cell>
          <cell r="D585" t="str">
            <v>1962_1963</v>
          </cell>
        </row>
        <row r="586">
          <cell r="B586" t="str">
            <v>1963/1964</v>
          </cell>
          <cell r="D586" t="str">
            <v>1963_1964</v>
          </cell>
        </row>
        <row r="587">
          <cell r="B587" t="str">
            <v>1964/1965</v>
          </cell>
          <cell r="D587" t="str">
            <v>1964_1965</v>
          </cell>
        </row>
        <row r="588">
          <cell r="B588" t="str">
            <v>1965/1966</v>
          </cell>
          <cell r="D588" t="str">
            <v>1965_1966</v>
          </cell>
        </row>
        <row r="589">
          <cell r="B589" t="str">
            <v>1966/1967</v>
          </cell>
          <cell r="D589" t="str">
            <v>1966_1967</v>
          </cell>
        </row>
        <row r="590">
          <cell r="B590" t="str">
            <v>1967/1968</v>
          </cell>
          <cell r="D590" t="str">
            <v>1967_1968</v>
          </cell>
        </row>
        <row r="591">
          <cell r="B591" t="str">
            <v>1968/1969</v>
          </cell>
          <cell r="D591" t="str">
            <v>1968_1969</v>
          </cell>
        </row>
        <row r="592">
          <cell r="B592" t="str">
            <v>1969/1970</v>
          </cell>
          <cell r="D592" t="str">
            <v>1969_1970</v>
          </cell>
        </row>
        <row r="593">
          <cell r="B593" t="str">
            <v>1970/1971</v>
          </cell>
          <cell r="D593" t="str">
            <v>1970_1971</v>
          </cell>
        </row>
        <row r="594">
          <cell r="B594" t="str">
            <v>1971/1972</v>
          </cell>
          <cell r="D594" t="str">
            <v>1971_1972</v>
          </cell>
        </row>
        <row r="595">
          <cell r="B595" t="str">
            <v>1972/1973</v>
          </cell>
          <cell r="D595" t="str">
            <v>1972_1973</v>
          </cell>
        </row>
        <row r="596">
          <cell r="B596" t="str">
            <v>1973/1974</v>
          </cell>
          <cell r="D596" t="str">
            <v>1973_1974</v>
          </cell>
        </row>
        <row r="597">
          <cell r="B597" t="str">
            <v>1975/1976</v>
          </cell>
          <cell r="D597" t="str">
            <v>1975_1976</v>
          </cell>
        </row>
        <row r="598">
          <cell r="B598" t="str">
            <v>1976/1977</v>
          </cell>
          <cell r="D598" t="str">
            <v>1976_1977</v>
          </cell>
        </row>
        <row r="599">
          <cell r="B599" t="str">
            <v>1977/1978</v>
          </cell>
          <cell r="D599" t="str">
            <v>1977_1978</v>
          </cell>
        </row>
        <row r="600">
          <cell r="B600" t="str">
            <v>1978/1979</v>
          </cell>
          <cell r="D600" t="str">
            <v>1978_1979</v>
          </cell>
        </row>
        <row r="601">
          <cell r="B601" t="str">
            <v>1979/1980</v>
          </cell>
          <cell r="D601" t="str">
            <v>1979_1980</v>
          </cell>
        </row>
        <row r="602">
          <cell r="B602" t="str">
            <v>1980/81</v>
          </cell>
          <cell r="D602" t="str">
            <v>1980_1981</v>
          </cell>
        </row>
        <row r="603">
          <cell r="B603" t="str">
            <v>1981/82</v>
          </cell>
          <cell r="D603" t="str">
            <v>1981_1982</v>
          </cell>
        </row>
        <row r="604">
          <cell r="B604" t="str">
            <v>1982/83</v>
          </cell>
          <cell r="D604" t="str">
            <v>1982_1983</v>
          </cell>
        </row>
        <row r="605">
          <cell r="B605" t="str">
            <v>1983/84</v>
          </cell>
          <cell r="D605" t="str">
            <v>1983_1984</v>
          </cell>
        </row>
        <row r="606">
          <cell r="B606" t="str">
            <v>1984/85</v>
          </cell>
          <cell r="D606" t="str">
            <v>1984_1985</v>
          </cell>
        </row>
        <row r="607">
          <cell r="B607" t="str">
            <v>1985/86</v>
          </cell>
          <cell r="D607" t="str">
            <v>1985_1986</v>
          </cell>
        </row>
        <row r="608">
          <cell r="B608" t="str">
            <v>1986/87</v>
          </cell>
          <cell r="D608" t="str">
            <v>1986_1987</v>
          </cell>
        </row>
      </sheetData>
      <sheetData sheetId="7">
        <row r="3">
          <cell r="B3" t="str">
            <v>всего</v>
          </cell>
          <cell r="D3" t="str">
            <v>TOT</v>
          </cell>
        </row>
        <row r="4">
          <cell r="B4" t="str">
            <v>из него в результате передвижений в пределах России</v>
          </cell>
          <cell r="D4" t="str">
            <v>Dom</v>
          </cell>
        </row>
        <row r="5">
          <cell r="B5" t="str">
            <v>из него в результате миграционного обмена населением с зарубежными странами</v>
          </cell>
          <cell r="D5" t="str">
            <v>Intern</v>
          </cell>
        </row>
        <row r="6">
          <cell r="B6" t="str">
            <v>в том числе внутри регионов</v>
          </cell>
          <cell r="D6" t="str">
            <v>dom_in_r</v>
          </cell>
        </row>
        <row r="7">
          <cell r="B7" t="str">
            <v>в том числе из других регионов</v>
          </cell>
          <cell r="D7" t="str">
            <v>dom_out_r</v>
          </cell>
        </row>
        <row r="8">
          <cell r="B8" t="str">
            <v>внутрироссийская</v>
          </cell>
          <cell r="D8" t="str">
            <v>Dom</v>
          </cell>
        </row>
        <row r="9">
          <cell r="B9" t="str">
            <v>  внутрирегиональная</v>
          </cell>
          <cell r="D9" t="str">
            <v>dom_in_r</v>
          </cell>
        </row>
        <row r="10">
          <cell r="B10" t="str">
            <v>  межрегиональная</v>
          </cell>
          <cell r="D10" t="str">
            <v>dom_out_r</v>
          </cell>
        </row>
        <row r="11">
          <cell r="B11" t="str">
            <v>международная</v>
          </cell>
          <cell r="D11" t="str">
            <v>Intern</v>
          </cell>
        </row>
        <row r="12">
          <cell r="B12" t="str">
            <v>  со странами СНГ и Балтии</v>
          </cell>
          <cell r="D12" t="str">
            <v>CIS_Ba</v>
          </cell>
        </row>
        <row r="13">
          <cell r="B13" t="str">
            <v>  с другими зарубежными странами</v>
          </cell>
          <cell r="D13" t="str">
            <v>Oth_c</v>
          </cell>
        </row>
        <row r="14">
          <cell r="B14" t="str">
            <v>вся миграция</v>
          </cell>
          <cell r="D14" t="str">
            <v>TOT</v>
          </cell>
        </row>
        <row r="15">
          <cell r="B15" t="str">
            <v>в пределах России</v>
          </cell>
          <cell r="D15" t="str">
            <v>Dom</v>
          </cell>
        </row>
        <row r="16">
          <cell r="B16" t="str">
            <v>международная миграция</v>
          </cell>
          <cell r="D16" t="str">
            <v>Intern</v>
          </cell>
        </row>
        <row r="17">
          <cell r="B17" t="str">
            <v>внутри регионов</v>
          </cell>
          <cell r="D17" t="str">
            <v>dom_in_r</v>
          </cell>
        </row>
        <row r="18">
          <cell r="B18" t="str">
            <v>между регионами</v>
          </cell>
          <cell r="D18" t="str">
            <v>dom_out_r</v>
          </cell>
        </row>
        <row r="19">
          <cell r="B19" t="str">
            <v>из-за пределов России</v>
          </cell>
          <cell r="D19" t="str">
            <v>Intern</v>
          </cell>
        </row>
        <row r="20">
          <cell r="B20" t="str">
            <v>из стран СНГ и Балтии</v>
          </cell>
          <cell r="D20" t="str">
            <v>CIS_Ba</v>
          </cell>
        </row>
        <row r="21">
          <cell r="B21" t="str">
            <v>из других зарубежных стран</v>
          </cell>
          <cell r="D21" t="str">
            <v>Oth_c</v>
          </cell>
        </row>
        <row r="22">
          <cell r="B22" t="str">
            <v>внутрення миграция</v>
          </cell>
          <cell r="D22" t="str">
            <v>coun_in</v>
          </cell>
        </row>
        <row r="23">
          <cell r="B23" t="str">
            <v>внешняя миграция</v>
          </cell>
          <cell r="D23" t="str">
            <v>coun_out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thnos"/>
      <sheetName val="regions"/>
      <sheetName val="causes"/>
      <sheetName val="sex"/>
      <sheetName val="depend"/>
      <sheetName val="world"/>
      <sheetName val="marriage"/>
      <sheetName val="scenario"/>
      <sheetName val="migdir"/>
      <sheetName val="citiz"/>
      <sheetName val="education"/>
      <sheetName val="rea_mig"/>
      <sheetName val="goal"/>
    </sheetNames>
    <sheetDataSet>
      <sheetData sheetId="3">
        <row r="3">
          <cell r="B3" t="str">
            <v>мужчины</v>
          </cell>
          <cell r="D3" t="str">
            <v>males</v>
          </cell>
        </row>
        <row r="4">
          <cell r="B4" t="str">
            <v>женщины</v>
          </cell>
          <cell r="D4" t="str">
            <v>females</v>
          </cell>
        </row>
        <row r="5">
          <cell r="B5" t="str">
            <v>оба пола</v>
          </cell>
          <cell r="D5" t="str">
            <v>both_s</v>
          </cell>
        </row>
        <row r="6">
          <cell r="B6" t="str">
            <v>мужчины и женщины</v>
          </cell>
          <cell r="D6" t="str">
            <v>both_s</v>
          </cell>
        </row>
        <row r="7">
          <cell r="B7" t="str">
            <v>мальчики</v>
          </cell>
          <cell r="D7" t="str">
            <v>males</v>
          </cell>
        </row>
        <row r="8">
          <cell r="B8" t="str">
            <v>девочки</v>
          </cell>
          <cell r="D8" t="str">
            <v>females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thnos"/>
      <sheetName val="regions"/>
      <sheetName val="causes"/>
      <sheetName val="sex"/>
      <sheetName val="depend"/>
      <sheetName val="world"/>
      <sheetName val="marriage"/>
      <sheetName val="scenario"/>
      <sheetName val="migdir"/>
      <sheetName val="citiz"/>
      <sheetName val="education"/>
      <sheetName val="rea_mig"/>
      <sheetName val="goal"/>
      <sheetName val="terr"/>
      <sheetName val="age5f"/>
      <sheetName val="категории"/>
    </sheetNames>
    <sheetDataSet>
      <sheetData sheetId="8">
        <row r="3">
          <cell r="B3" t="str">
            <v>прибытие</v>
          </cell>
          <cell r="D3" t="str">
            <v>in_m</v>
          </cell>
        </row>
        <row r="4">
          <cell r="B4" t="str">
            <v>иммигранты</v>
          </cell>
          <cell r="D4" t="str">
            <v>in_m</v>
          </cell>
        </row>
        <row r="5">
          <cell r="B5" t="str">
            <v>отъезд</v>
          </cell>
          <cell r="D5" t="str">
            <v>out_m</v>
          </cell>
        </row>
        <row r="6">
          <cell r="B6" t="str">
            <v>эмигранты</v>
          </cell>
          <cell r="D6" t="str">
            <v>out_m</v>
          </cell>
        </row>
        <row r="7">
          <cell r="B7" t="str">
            <v>прибывшие</v>
          </cell>
          <cell r="D7" t="str">
            <v>in_m</v>
          </cell>
        </row>
        <row r="8">
          <cell r="B8" t="str">
            <v>выбывшие</v>
          </cell>
          <cell r="D8" t="str">
            <v>out_m</v>
          </cell>
        </row>
        <row r="9">
          <cell r="B9" t="str">
            <v>миграционный прирост</v>
          </cell>
          <cell r="D9" t="str">
            <v>net_m</v>
          </cell>
        </row>
        <row r="10">
          <cell r="B10" t="str">
            <v>прибыло</v>
          </cell>
          <cell r="D10" t="str">
            <v>in_m</v>
          </cell>
        </row>
        <row r="11">
          <cell r="B11" t="str">
            <v>выбыло</v>
          </cell>
          <cell r="D11" t="str">
            <v>out_m</v>
          </cell>
        </row>
        <row r="12">
          <cell r="B12" t="str">
            <v>миграционный прирост</v>
          </cell>
          <cell r="D12" t="str">
            <v>net_m</v>
          </cell>
        </row>
        <row r="13">
          <cell r="B13" t="str">
            <v>Число прибывших</v>
          </cell>
          <cell r="D13" t="str">
            <v>in_m</v>
          </cell>
        </row>
        <row r="14">
          <cell r="B14" t="str">
            <v>Число выбывших</v>
          </cell>
          <cell r="D14" t="str">
            <v>out_m</v>
          </cell>
        </row>
        <row r="15">
          <cell r="B15" t="str">
            <v>Миграционный прирост (убыль)</v>
          </cell>
          <cell r="D15" t="str">
            <v>net_m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ks.ru/bgd/regl/B13_16/Main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1"/>
  <sheetViews>
    <sheetView tabSelected="1" zoomScalePageLayoutView="0" workbookViewId="0" topLeftCell="A1">
      <selection activeCell="O72" sqref="O72"/>
    </sheetView>
  </sheetViews>
  <sheetFormatPr defaultColWidth="9.140625" defaultRowHeight="15"/>
  <cols>
    <col min="1" max="1" width="3.00390625" style="6" customWidth="1"/>
    <col min="2" max="2" width="5.421875" style="6" customWidth="1"/>
    <col min="3" max="3" width="33.28125" style="6" customWidth="1"/>
    <col min="4" max="4" width="33.57421875" style="7" customWidth="1"/>
    <col min="5" max="5" width="14.7109375" style="71" customWidth="1"/>
    <col min="6" max="6" width="13.7109375" style="6" customWidth="1"/>
    <col min="7" max="7" width="19.7109375" style="7" customWidth="1"/>
    <col min="8" max="8" width="17.7109375" style="7" customWidth="1"/>
    <col min="9" max="9" width="16.57421875" style="19" customWidth="1"/>
    <col min="10" max="10" width="16.00390625" style="6" customWidth="1"/>
    <col min="11" max="11" width="15.7109375" style="19" customWidth="1"/>
    <col min="12" max="12" width="17.00390625" style="6" customWidth="1"/>
    <col min="13" max="13" width="17.00390625" style="19" customWidth="1"/>
    <col min="14" max="14" width="8.00390625" style="6" customWidth="1"/>
    <col min="15" max="16384" width="9.140625" style="6" customWidth="1"/>
  </cols>
  <sheetData>
    <row r="1" spans="2:10" s="1" customFormat="1" ht="30" thickBot="1">
      <c r="B1" s="88" t="s">
        <v>0</v>
      </c>
      <c r="C1" s="89"/>
      <c r="D1" s="89"/>
      <c r="E1" s="89"/>
      <c r="F1" s="89"/>
      <c r="G1" s="89"/>
      <c r="H1" s="89"/>
      <c r="I1" s="89"/>
      <c r="J1" s="89"/>
    </row>
    <row r="2" spans="1:10" s="1" customFormat="1" ht="15" customHeight="1" thickBot="1" thickTop="1">
      <c r="A2" s="1">
        <v>1</v>
      </c>
      <c r="B2" s="1">
        <v>1</v>
      </c>
      <c r="C2" s="14" t="s">
        <v>1</v>
      </c>
      <c r="D2" s="90" t="s">
        <v>62</v>
      </c>
      <c r="E2" s="91"/>
      <c r="F2" s="91"/>
      <c r="G2" s="91"/>
      <c r="H2" s="91"/>
      <c r="I2" s="91"/>
      <c r="J2" s="91"/>
    </row>
    <row r="3" spans="1:10" s="1" customFormat="1" ht="16.5" thickBot="1" thickTop="1">
      <c r="A3" s="1">
        <v>1</v>
      </c>
      <c r="B3" s="1">
        <v>2</v>
      </c>
      <c r="C3" s="15" t="s">
        <v>2</v>
      </c>
      <c r="D3" s="92" t="s">
        <v>86</v>
      </c>
      <c r="E3" s="93"/>
      <c r="F3" s="93"/>
      <c r="G3" s="93"/>
      <c r="H3" s="93"/>
      <c r="I3" s="93"/>
      <c r="J3" s="93"/>
    </row>
    <row r="4" spans="1:12" s="1" customFormat="1" ht="15" customHeight="1" thickBot="1" thickTop="1">
      <c r="A4" s="1">
        <v>1</v>
      </c>
      <c r="B4" s="1">
        <v>3</v>
      </c>
      <c r="C4" s="16" t="s">
        <v>3</v>
      </c>
      <c r="D4" s="43">
        <f>INDEX('[1]показатели'!$C$3:$C$110,MATCH(D2,'[1]показатели'!$B$3:$B$110,0))</f>
        <v>63</v>
      </c>
      <c r="E4" s="64"/>
      <c r="F4" s="27"/>
      <c r="G4" s="42"/>
      <c r="H4" s="42"/>
      <c r="I4" s="27"/>
      <c r="J4" s="2"/>
      <c r="L4" s="2"/>
    </row>
    <row r="5" spans="1:13" s="1" customFormat="1" ht="15" customHeight="1" thickBot="1" thickTop="1">
      <c r="A5" s="1">
        <v>1</v>
      </c>
      <c r="B5" s="1">
        <v>4</v>
      </c>
      <c r="C5" s="16" t="s">
        <v>4</v>
      </c>
      <c r="D5" s="43" t="str">
        <f>INDEX('[1]показатели'!$D$3:$D$110,MATCH(D2,'[1]показатели'!$B$3:$B$110,0))</f>
        <v>ASMig</v>
      </c>
      <c r="E5" s="64"/>
      <c r="F5" s="27"/>
      <c r="G5" s="42"/>
      <c r="H5" s="42"/>
      <c r="I5" s="42"/>
      <c r="J5" s="2"/>
      <c r="K5" s="2"/>
      <c r="L5" s="2"/>
      <c r="M5" s="2"/>
    </row>
    <row r="6" spans="1:12" s="1" customFormat="1" ht="28.5" thickBot="1" thickTop="1">
      <c r="A6" s="1">
        <v>1</v>
      </c>
      <c r="B6" s="1">
        <v>5</v>
      </c>
      <c r="C6" s="17" t="s">
        <v>5</v>
      </c>
      <c r="D6" s="43">
        <f>D8+D25</f>
        <v>4</v>
      </c>
      <c r="E6" s="64"/>
      <c r="F6" s="27"/>
      <c r="G6" s="42"/>
      <c r="H6" s="42"/>
      <c r="I6" s="27"/>
      <c r="J6" s="2"/>
      <c r="L6" s="2"/>
    </row>
    <row r="7" spans="3:12" s="1" customFormat="1" ht="16.5" thickBot="1" thickTop="1">
      <c r="C7" s="2"/>
      <c r="D7" s="44"/>
      <c r="E7" s="64"/>
      <c r="F7" s="27"/>
      <c r="G7" s="42"/>
      <c r="H7" s="42"/>
      <c r="I7" s="27"/>
      <c r="J7" s="2"/>
      <c r="L7" s="2"/>
    </row>
    <row r="8" spans="1:12" s="1" customFormat="1" ht="16.5" thickBot="1" thickTop="1">
      <c r="A8" s="1">
        <v>1</v>
      </c>
      <c r="B8" s="1">
        <v>100</v>
      </c>
      <c r="C8" s="18" t="s">
        <v>6</v>
      </c>
      <c r="D8" s="40">
        <v>2</v>
      </c>
      <c r="E8" s="64"/>
      <c r="F8" s="27"/>
      <c r="G8" s="42"/>
      <c r="H8" s="42"/>
      <c r="I8" s="27"/>
      <c r="J8" s="2"/>
      <c r="L8" s="2"/>
    </row>
    <row r="9" spans="1:9" s="1" customFormat="1" ht="15.75" customHeight="1" thickBot="1" thickTop="1">
      <c r="A9" s="1">
        <v>1</v>
      </c>
      <c r="B9" s="1">
        <v>111</v>
      </c>
      <c r="C9" s="3" t="s">
        <v>7</v>
      </c>
      <c r="D9" s="45" t="s">
        <v>70</v>
      </c>
      <c r="E9" s="64"/>
      <c r="F9" s="27"/>
      <c r="G9" s="42"/>
      <c r="H9" s="27"/>
      <c r="I9" s="27"/>
    </row>
    <row r="10" spans="1:9" s="1" customFormat="1" ht="16.5" thickBot="1" thickTop="1">
      <c r="A10" s="1">
        <v>1</v>
      </c>
      <c r="B10" s="1">
        <v>112</v>
      </c>
      <c r="C10" s="4" t="s">
        <v>8</v>
      </c>
      <c r="D10" s="41">
        <f>INDEX('[1]категории'!$C$3:$C$28,MATCH(D9,'[1]категории'!$B$3:$B$28,0))</f>
        <v>5</v>
      </c>
      <c r="E10" s="64"/>
      <c r="F10" s="27"/>
      <c r="G10" s="42"/>
      <c r="H10" s="27"/>
      <c r="I10" s="27"/>
    </row>
    <row r="11" spans="1:9" s="1" customFormat="1" ht="16.5" thickBot="1" thickTop="1">
      <c r="A11" s="1">
        <v>1</v>
      </c>
      <c r="B11" s="1">
        <v>113</v>
      </c>
      <c r="C11" s="4" t="s">
        <v>9</v>
      </c>
      <c r="D11" s="43" t="str">
        <f>INDEX('[1]категории'!$D$3:$D$28,MATCH(D9,'[1]категории'!$B$3:$B$28,0))</f>
        <v>AGE5F</v>
      </c>
      <c r="E11" s="64"/>
      <c r="F11" s="27"/>
      <c r="G11" s="42"/>
      <c r="H11" s="27"/>
      <c r="I11" s="27"/>
    </row>
    <row r="12" spans="1:9" s="1" customFormat="1" ht="16.5" thickBot="1" thickTop="1">
      <c r="A12" s="1">
        <v>1</v>
      </c>
      <c r="B12" s="1">
        <v>114</v>
      </c>
      <c r="C12" s="5" t="s">
        <v>10</v>
      </c>
      <c r="D12" s="39">
        <v>20</v>
      </c>
      <c r="E12" s="64"/>
      <c r="F12" s="27"/>
      <c r="G12" s="42"/>
      <c r="H12" s="27"/>
      <c r="I12" s="27"/>
    </row>
    <row r="13" spans="3:9" s="1" customFormat="1" ht="7.5" customHeight="1" thickBot="1" thickTop="1">
      <c r="C13" s="2"/>
      <c r="D13" s="44"/>
      <c r="E13" s="64"/>
      <c r="F13" s="27"/>
      <c r="G13" s="42"/>
      <c r="H13" s="27"/>
      <c r="I13" s="27"/>
    </row>
    <row r="14" spans="1:9" s="1" customFormat="1" ht="18" customHeight="1" thickBot="1" thickTop="1">
      <c r="A14" s="54">
        <v>1</v>
      </c>
      <c r="B14" s="54">
        <v>121</v>
      </c>
      <c r="C14" s="56" t="s">
        <v>29</v>
      </c>
      <c r="D14" s="57" t="s">
        <v>27</v>
      </c>
      <c r="E14" s="64"/>
      <c r="F14" s="27"/>
      <c r="G14" s="42"/>
      <c r="H14" s="27"/>
      <c r="I14" s="27"/>
    </row>
    <row r="15" spans="1:9" s="1" customFormat="1" ht="16.5" customHeight="1" thickBot="1" thickTop="1">
      <c r="A15" s="54">
        <v>1</v>
      </c>
      <c r="B15" s="54">
        <v>122</v>
      </c>
      <c r="C15" s="55" t="s">
        <v>30</v>
      </c>
      <c r="D15" s="58">
        <f>INDEX('[1]категории'!$C$3:$C$28,MATCH(D14,'[1]категории'!$B$3:$B$28,0))</f>
        <v>4</v>
      </c>
      <c r="E15" s="64"/>
      <c r="F15" s="27"/>
      <c r="G15" s="42"/>
      <c r="H15" s="27"/>
      <c r="I15" s="27"/>
    </row>
    <row r="16" spans="1:9" s="1" customFormat="1" ht="16.5" customHeight="1" thickBot="1" thickTop="1">
      <c r="A16" s="54">
        <v>1</v>
      </c>
      <c r="B16" s="54">
        <v>123</v>
      </c>
      <c r="C16" s="55" t="s">
        <v>31</v>
      </c>
      <c r="D16" s="60" t="str">
        <f>INDEX('[1]категории'!$D$3:$D$28,MATCH(D14,'[1]категории'!$B$3:$B$28,0))</f>
        <v>URBAN</v>
      </c>
      <c r="E16" s="64"/>
      <c r="F16" s="27"/>
      <c r="G16" s="42"/>
      <c r="H16" s="27"/>
      <c r="I16" s="27"/>
    </row>
    <row r="17" spans="1:9" s="1" customFormat="1" ht="16.5" customHeight="1" thickBot="1" thickTop="1">
      <c r="A17" s="54">
        <v>1</v>
      </c>
      <c r="B17" s="54">
        <v>124</v>
      </c>
      <c r="C17" s="59" t="s">
        <v>61</v>
      </c>
      <c r="D17" s="57">
        <v>3</v>
      </c>
      <c r="E17" s="64"/>
      <c r="F17" s="27"/>
      <c r="G17" s="42"/>
      <c r="H17" s="27"/>
      <c r="I17" s="27"/>
    </row>
    <row r="18" spans="1:9" s="1" customFormat="1" ht="16.5" customHeight="1" thickBot="1" thickTop="1">
      <c r="A18" s="54"/>
      <c r="B18" s="54"/>
      <c r="C18" s="74"/>
      <c r="D18" s="75"/>
      <c r="E18" s="64"/>
      <c r="F18" s="27"/>
      <c r="G18" s="42"/>
      <c r="H18" s="27"/>
      <c r="I18" s="27"/>
    </row>
    <row r="19" spans="1:9" s="1" customFormat="1" ht="16.5" customHeight="1" thickBot="1" thickTop="1">
      <c r="A19" s="54">
        <v>1</v>
      </c>
      <c r="B19" s="54">
        <v>131</v>
      </c>
      <c r="C19" s="56" t="s">
        <v>29</v>
      </c>
      <c r="D19" s="57" t="s">
        <v>53</v>
      </c>
      <c r="E19" s="64"/>
      <c r="F19" s="27"/>
      <c r="G19" s="42"/>
      <c r="H19" s="27"/>
      <c r="I19" s="27"/>
    </row>
    <row r="20" spans="1:9" s="1" customFormat="1" ht="16.5" customHeight="1" thickBot="1" thickTop="1">
      <c r="A20" s="54">
        <v>1</v>
      </c>
      <c r="B20" s="54">
        <v>132</v>
      </c>
      <c r="C20" s="55" t="s">
        <v>30</v>
      </c>
      <c r="D20" s="58">
        <f>INDEX('[1]категории'!$C$3:$C$28,MATCH(D19,'[1]категории'!$B$3:$B$28,0))</f>
        <v>8</v>
      </c>
      <c r="E20" s="64"/>
      <c r="F20" s="27"/>
      <c r="G20" s="42"/>
      <c r="H20" s="27"/>
      <c r="I20" s="27"/>
    </row>
    <row r="21" spans="1:9" s="1" customFormat="1" ht="16.5" customHeight="1" thickBot="1" thickTop="1">
      <c r="A21" s="54">
        <v>1</v>
      </c>
      <c r="B21" s="54">
        <v>133</v>
      </c>
      <c r="C21" s="55" t="s">
        <v>31</v>
      </c>
      <c r="D21" s="60" t="str">
        <f>INDEX('[1]категории'!$D$3:$D$28,MATCH(D19,'[1]категории'!$B$3:$B$28,0))</f>
        <v>sex</v>
      </c>
      <c r="E21" s="64"/>
      <c r="F21" s="27"/>
      <c r="G21" s="42"/>
      <c r="H21" s="27"/>
      <c r="I21" s="27"/>
    </row>
    <row r="22" spans="1:9" s="1" customFormat="1" ht="16.5" customHeight="1" thickBot="1" thickTop="1">
      <c r="A22" s="54">
        <v>1</v>
      </c>
      <c r="B22" s="54">
        <v>134</v>
      </c>
      <c r="C22" s="59" t="s">
        <v>61</v>
      </c>
      <c r="D22" s="57">
        <v>3</v>
      </c>
      <c r="E22" s="64"/>
      <c r="F22" s="27"/>
      <c r="G22" s="42"/>
      <c r="H22" s="27"/>
      <c r="I22" s="27"/>
    </row>
    <row r="23" spans="1:14" s="1" customFormat="1" ht="16.5" customHeight="1" thickTop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</row>
    <row r="24" spans="3:9" s="1" customFormat="1" ht="7.5" customHeight="1" thickBot="1">
      <c r="C24" s="2"/>
      <c r="D24" s="44"/>
      <c r="E24" s="64"/>
      <c r="F24" s="27"/>
      <c r="G24" s="42"/>
      <c r="H24" s="27"/>
      <c r="I24" s="27"/>
    </row>
    <row r="25" spans="1:12" s="1" customFormat="1" ht="15.75" customHeight="1" thickBot="1" thickTop="1">
      <c r="A25" s="1">
        <v>1</v>
      </c>
      <c r="B25" s="1">
        <v>200</v>
      </c>
      <c r="C25" s="18" t="s">
        <v>11</v>
      </c>
      <c r="D25" s="40">
        <v>2</v>
      </c>
      <c r="E25" s="64"/>
      <c r="F25" s="27"/>
      <c r="G25" s="42"/>
      <c r="H25" s="42"/>
      <c r="I25" s="27"/>
      <c r="J25" s="2"/>
      <c r="L25" s="2"/>
    </row>
    <row r="26" spans="1:12" s="1" customFormat="1" ht="16.5" thickBot="1" thickTop="1">
      <c r="A26" s="1">
        <v>1</v>
      </c>
      <c r="B26" s="1">
        <v>211</v>
      </c>
      <c r="C26" s="14" t="s">
        <v>7</v>
      </c>
      <c r="D26" s="45" t="s">
        <v>63</v>
      </c>
      <c r="E26" s="65"/>
      <c r="F26" s="27"/>
      <c r="G26" s="27"/>
      <c r="H26" s="42"/>
      <c r="I26" s="27"/>
      <c r="J26" s="2"/>
      <c r="L26" s="2"/>
    </row>
    <row r="27" spans="1:12" s="1" customFormat="1" ht="16.5" thickBot="1" thickTop="1">
      <c r="A27" s="1">
        <v>1</v>
      </c>
      <c r="B27" s="1">
        <v>212</v>
      </c>
      <c r="C27" s="16" t="s">
        <v>8</v>
      </c>
      <c r="D27" s="41">
        <f>INDEX('[1]категории'!$C$3:$C$28,MATCH(D26,'[1]категории'!$B$3:$B$28,0))</f>
        <v>17</v>
      </c>
      <c r="E27" s="65"/>
      <c r="F27" s="27"/>
      <c r="G27" s="27"/>
      <c r="H27" s="42"/>
      <c r="I27" s="27"/>
      <c r="J27" s="2"/>
      <c r="L27" s="2"/>
    </row>
    <row r="28" spans="1:12" s="1" customFormat="1" ht="16.5" thickBot="1" thickTop="1">
      <c r="A28" s="1">
        <v>1</v>
      </c>
      <c r="B28" s="1">
        <v>213</v>
      </c>
      <c r="C28" s="16" t="s">
        <v>9</v>
      </c>
      <c r="D28" s="43" t="str">
        <f>INDEX('[1]категории'!$D$3:$D$28,MATCH(D26,'[1]категории'!$B$3:$B$28,0))</f>
        <v>Territory</v>
      </c>
      <c r="E28" s="64"/>
      <c r="F28" s="27"/>
      <c r="G28" s="42"/>
      <c r="H28" s="42"/>
      <c r="I28" s="27"/>
      <c r="J28" s="2"/>
      <c r="L28" s="2"/>
    </row>
    <row r="29" spans="1:12" s="1" customFormat="1" ht="16.5" customHeight="1" thickBot="1" thickTop="1">
      <c r="A29" s="1">
        <v>1</v>
      </c>
      <c r="B29" s="1">
        <v>214</v>
      </c>
      <c r="C29" s="18" t="s">
        <v>12</v>
      </c>
      <c r="D29" s="39">
        <v>3</v>
      </c>
      <c r="E29" s="64"/>
      <c r="F29" s="27"/>
      <c r="G29" s="42"/>
      <c r="H29" s="42"/>
      <c r="I29" s="27"/>
      <c r="J29" s="2"/>
      <c r="L29" s="2"/>
    </row>
    <row r="30" spans="3:12" s="1" customFormat="1" ht="15.75" customHeight="1" thickBot="1" thickTop="1">
      <c r="C30" s="2"/>
      <c r="D30" s="44"/>
      <c r="E30" s="64"/>
      <c r="F30" s="27"/>
      <c r="G30" s="42"/>
      <c r="H30" s="42"/>
      <c r="I30" s="27"/>
      <c r="J30" s="2"/>
      <c r="L30" s="2"/>
    </row>
    <row r="31" spans="1:12" s="1" customFormat="1" ht="16.5" thickBot="1" thickTop="1">
      <c r="A31" s="1">
        <v>1</v>
      </c>
      <c r="B31" s="1">
        <v>221</v>
      </c>
      <c r="C31" s="14" t="s">
        <v>29</v>
      </c>
      <c r="D31" s="45" t="s">
        <v>28</v>
      </c>
      <c r="E31" s="65"/>
      <c r="F31" s="27"/>
      <c r="G31" s="27"/>
      <c r="H31" s="42"/>
      <c r="I31" s="27"/>
      <c r="J31" s="2"/>
      <c r="L31" s="2"/>
    </row>
    <row r="32" spans="1:12" s="1" customFormat="1" ht="16.5" thickBot="1" thickTop="1">
      <c r="A32" s="1">
        <v>1</v>
      </c>
      <c r="B32" s="1">
        <v>222</v>
      </c>
      <c r="C32" s="16" t="s">
        <v>30</v>
      </c>
      <c r="D32" s="41">
        <f>INDEX('[1]категории'!$C$3:$C$28,MATCH(D31,'[1]категории'!$B$3:$B$28,0))</f>
        <v>2</v>
      </c>
      <c r="E32" s="65"/>
      <c r="F32" s="27"/>
      <c r="G32" s="27"/>
      <c r="H32" s="42"/>
      <c r="I32" s="27"/>
      <c r="J32" s="2"/>
      <c r="L32" s="2"/>
    </row>
    <row r="33" spans="1:12" s="1" customFormat="1" ht="16.5" thickBot="1" thickTop="1">
      <c r="A33" s="1">
        <v>1</v>
      </c>
      <c r="B33" s="1">
        <v>223</v>
      </c>
      <c r="C33" s="16" t="s">
        <v>31</v>
      </c>
      <c r="D33" s="43" t="str">
        <f>INDEX('[1]категории'!$D$3:$D$28,MATCH(D31,'[1]категории'!$B$3:$B$28,0))</f>
        <v>YEAR</v>
      </c>
      <c r="E33" s="64"/>
      <c r="F33" s="27"/>
      <c r="G33" s="42"/>
      <c r="H33" s="42"/>
      <c r="I33" s="27"/>
      <c r="J33" s="2"/>
      <c r="L33" s="2"/>
    </row>
    <row r="34" spans="1:12" s="1" customFormat="1" ht="15" customHeight="1" thickBot="1" thickTop="1">
      <c r="A34" s="1">
        <v>1</v>
      </c>
      <c r="B34" s="1">
        <v>224</v>
      </c>
      <c r="C34" s="18" t="s">
        <v>32</v>
      </c>
      <c r="D34" s="39">
        <v>2</v>
      </c>
      <c r="E34" s="64"/>
      <c r="F34" s="27"/>
      <c r="G34" s="42"/>
      <c r="H34" s="42"/>
      <c r="I34" s="27"/>
      <c r="J34" s="2"/>
      <c r="L34" s="2"/>
    </row>
    <row r="35" spans="3:12" s="1" customFormat="1" ht="15" customHeight="1" thickBot="1" thickTop="1">
      <c r="C35" s="2"/>
      <c r="D35" s="44"/>
      <c r="E35" s="64"/>
      <c r="F35" s="27"/>
      <c r="G35" s="42"/>
      <c r="H35" s="42"/>
      <c r="I35" s="27"/>
      <c r="J35" s="2"/>
      <c r="L35" s="2"/>
    </row>
    <row r="36" spans="1:12" s="1" customFormat="1" ht="18.75" customHeight="1" thickBot="1" thickTop="1">
      <c r="A36" s="1">
        <v>1</v>
      </c>
      <c r="B36" s="1">
        <v>14</v>
      </c>
      <c r="C36" s="16" t="s">
        <v>13</v>
      </c>
      <c r="D36" s="36" t="s">
        <v>47</v>
      </c>
      <c r="E36" s="64"/>
      <c r="F36" s="27"/>
      <c r="G36" s="42"/>
      <c r="H36" s="42"/>
      <c r="I36" s="27"/>
      <c r="J36" s="2"/>
      <c r="L36" s="2"/>
    </row>
    <row r="37" spans="3:12" s="1" customFormat="1" ht="7.5" customHeight="1" thickBot="1" thickTop="1">
      <c r="C37" s="2"/>
      <c r="D37" s="44"/>
      <c r="E37" s="64"/>
      <c r="F37" s="27"/>
      <c r="G37" s="42"/>
      <c r="H37" s="42"/>
      <c r="I37" s="27"/>
      <c r="J37" s="2"/>
      <c r="L37" s="2"/>
    </row>
    <row r="38" spans="1:12" s="1" customFormat="1" ht="15.75" customHeight="1" thickBot="1" thickTop="1">
      <c r="A38" s="1">
        <v>1</v>
      </c>
      <c r="B38" s="1">
        <v>15</v>
      </c>
      <c r="C38" s="16" t="s">
        <v>14</v>
      </c>
      <c r="D38" s="51" t="s">
        <v>46</v>
      </c>
      <c r="E38" s="64"/>
      <c r="F38" s="27"/>
      <c r="G38" s="42"/>
      <c r="H38" s="42"/>
      <c r="I38" s="27"/>
      <c r="J38" s="2"/>
      <c r="L38" s="2"/>
    </row>
    <row r="39" spans="3:9" s="1" customFormat="1" ht="7.5" customHeight="1" thickBot="1" thickTop="1">
      <c r="C39" s="2"/>
      <c r="D39" s="44"/>
      <c r="E39" s="64"/>
      <c r="F39" s="27"/>
      <c r="G39" s="42"/>
      <c r="H39" s="27"/>
      <c r="I39" s="27"/>
    </row>
    <row r="40" spans="1:12" s="1" customFormat="1" ht="17.25" customHeight="1" thickBot="1" thickTop="1">
      <c r="A40" s="1">
        <v>1</v>
      </c>
      <c r="B40" s="1">
        <v>16</v>
      </c>
      <c r="C40" s="16" t="s">
        <v>15</v>
      </c>
      <c r="D40" s="35" t="s">
        <v>85</v>
      </c>
      <c r="E40" s="64"/>
      <c r="F40" s="27"/>
      <c r="G40" s="42"/>
      <c r="H40" s="42"/>
      <c r="I40" s="27"/>
      <c r="J40" s="2"/>
      <c r="L40" s="2"/>
    </row>
    <row r="41" spans="3:12" s="1" customFormat="1" ht="9" customHeight="1" thickBot="1" thickTop="1">
      <c r="C41" s="2"/>
      <c r="D41" s="44"/>
      <c r="E41" s="64"/>
      <c r="F41" s="27"/>
      <c r="G41" s="42"/>
      <c r="H41" s="42"/>
      <c r="I41" s="27"/>
      <c r="J41" s="2"/>
      <c r="L41" s="2"/>
    </row>
    <row r="42" spans="1:12" s="1" customFormat="1" ht="17.25" customHeight="1" thickBot="1" thickTop="1">
      <c r="A42" s="1">
        <v>1</v>
      </c>
      <c r="B42" s="1">
        <v>17</v>
      </c>
      <c r="C42" s="17" t="s">
        <v>16</v>
      </c>
      <c r="D42" s="37">
        <v>41960</v>
      </c>
      <c r="E42" s="64"/>
      <c r="F42" s="27"/>
      <c r="G42" s="42"/>
      <c r="H42" s="42"/>
      <c r="I42" s="27"/>
      <c r="J42" s="2"/>
      <c r="L42" s="2"/>
    </row>
    <row r="43" spans="3:12" s="1" customFormat="1" ht="6.75" customHeight="1" thickBot="1" thickTop="1">
      <c r="C43" s="2"/>
      <c r="D43" s="44"/>
      <c r="E43" s="64"/>
      <c r="F43" s="27"/>
      <c r="G43" s="42"/>
      <c r="H43" s="42"/>
      <c r="I43" s="27"/>
      <c r="J43" s="2"/>
      <c r="L43" s="2"/>
    </row>
    <row r="44" spans="1:12" s="1" customFormat="1" ht="18" customHeight="1" thickBot="1" thickTop="1">
      <c r="A44" s="1">
        <v>1</v>
      </c>
      <c r="B44" s="1">
        <v>18</v>
      </c>
      <c r="C44" s="17" t="s">
        <v>17</v>
      </c>
      <c r="D44" s="38">
        <f ca="1">TODAY()</f>
        <v>42035</v>
      </c>
      <c r="E44" s="64"/>
      <c r="F44" s="27"/>
      <c r="G44" s="42"/>
      <c r="H44" s="42"/>
      <c r="I44" s="27"/>
      <c r="J44" s="2"/>
      <c r="L44" s="2"/>
    </row>
    <row r="45" spans="3:12" s="1" customFormat="1" ht="8.25" customHeight="1" thickBot="1" thickTop="1">
      <c r="C45" s="2"/>
      <c r="D45" s="44"/>
      <c r="E45" s="64"/>
      <c r="F45" s="27"/>
      <c r="G45" s="42"/>
      <c r="H45" s="42"/>
      <c r="I45" s="27"/>
      <c r="J45" s="2"/>
      <c r="L45" s="2"/>
    </row>
    <row r="46" spans="1:13" ht="15.75" customHeight="1" thickBot="1" thickTop="1">
      <c r="A46" s="1">
        <v>1</v>
      </c>
      <c r="B46" s="1">
        <v>19</v>
      </c>
      <c r="C46" s="16" t="s">
        <v>18</v>
      </c>
      <c r="D46" s="39" t="s">
        <v>45</v>
      </c>
      <c r="E46" s="66"/>
      <c r="F46" s="46"/>
      <c r="G46" s="20"/>
      <c r="H46" s="20"/>
      <c r="I46" s="46"/>
      <c r="J46" s="7"/>
      <c r="K46" s="6"/>
      <c r="L46" s="7"/>
      <c r="M46" s="6"/>
    </row>
    <row r="47" spans="2:12" s="1" customFormat="1" ht="8.25" customHeight="1" thickBot="1" thickTop="1">
      <c r="B47" s="6"/>
      <c r="C47" s="7"/>
      <c r="D47" s="20"/>
      <c r="E47" s="64"/>
      <c r="F47" s="27"/>
      <c r="G47" s="42"/>
      <c r="H47" s="42"/>
      <c r="I47" s="27"/>
      <c r="J47" s="2"/>
      <c r="L47" s="2"/>
    </row>
    <row r="48" spans="1:13" ht="18" customHeight="1" thickBot="1" thickTop="1">
      <c r="A48" s="1">
        <v>1</v>
      </c>
      <c r="B48" s="1">
        <v>20</v>
      </c>
      <c r="C48" s="16" t="s">
        <v>19</v>
      </c>
      <c r="D48" s="39" t="s">
        <v>84</v>
      </c>
      <c r="E48" s="66"/>
      <c r="F48" s="46"/>
      <c r="G48" s="20"/>
      <c r="H48" s="20"/>
      <c r="I48" s="46"/>
      <c r="J48" s="7"/>
      <c r="K48" s="6"/>
      <c r="L48" s="7"/>
      <c r="M48" s="6"/>
    </row>
    <row r="49" spans="2:9" s="1" customFormat="1" ht="9.75" customHeight="1" thickBot="1" thickTop="1">
      <c r="B49" s="6"/>
      <c r="C49" s="7"/>
      <c r="D49" s="20"/>
      <c r="E49" s="62"/>
      <c r="F49" s="72"/>
      <c r="G49" s="62"/>
      <c r="H49" s="62"/>
      <c r="I49" s="62"/>
    </row>
    <row r="50" spans="1:13" ht="17.25" customHeight="1" thickBot="1" thickTop="1">
      <c r="A50" s="1">
        <v>1</v>
      </c>
      <c r="B50" s="1">
        <v>21</v>
      </c>
      <c r="C50" s="16" t="s">
        <v>20</v>
      </c>
      <c r="D50" s="61" t="s">
        <v>83</v>
      </c>
      <c r="E50" s="82"/>
      <c r="F50" s="83"/>
      <c r="G50" s="84"/>
      <c r="H50" s="20"/>
      <c r="I50" s="46"/>
      <c r="J50" s="7"/>
      <c r="K50" s="6"/>
      <c r="L50" s="7"/>
      <c r="M50" s="6"/>
    </row>
    <row r="51" spans="1:13" ht="9" customHeight="1" thickBot="1" thickTop="1">
      <c r="A51" s="1"/>
      <c r="C51" s="20"/>
      <c r="D51" s="20"/>
      <c r="E51" s="64"/>
      <c r="F51" s="27"/>
      <c r="G51" s="42"/>
      <c r="H51" s="42"/>
      <c r="I51" s="27"/>
      <c r="J51" s="2"/>
      <c r="K51" s="1"/>
      <c r="L51" s="2"/>
      <c r="M51" s="1"/>
    </row>
    <row r="52" spans="1:13" ht="15" customHeight="1" thickBot="1" thickTop="1">
      <c r="A52" s="1">
        <v>1</v>
      </c>
      <c r="B52" s="1">
        <v>22</v>
      </c>
      <c r="C52" s="21" t="s">
        <v>22</v>
      </c>
      <c r="D52" s="39">
        <v>2013</v>
      </c>
      <c r="E52" s="66"/>
      <c r="F52" s="46"/>
      <c r="G52" s="20"/>
      <c r="H52" s="20"/>
      <c r="I52" s="46"/>
      <c r="J52" s="7"/>
      <c r="K52" s="6"/>
      <c r="L52" s="7"/>
      <c r="M52" s="6"/>
    </row>
    <row r="53" spans="1:13" ht="7.5" customHeight="1" thickBot="1" thickTop="1">
      <c r="A53" s="1"/>
      <c r="C53" s="20"/>
      <c r="D53" s="20"/>
      <c r="E53" s="67"/>
      <c r="F53" s="73"/>
      <c r="G53" s="47"/>
      <c r="H53" s="47"/>
      <c r="I53" s="47"/>
      <c r="J53" s="22"/>
      <c r="K53" s="22"/>
      <c r="L53" s="22"/>
      <c r="M53" s="22"/>
    </row>
    <row r="54" spans="1:13" ht="17.25" customHeight="1" thickBot="1" thickTop="1">
      <c r="A54" s="1">
        <v>1</v>
      </c>
      <c r="B54" s="1">
        <v>23</v>
      </c>
      <c r="C54" s="21" t="s">
        <v>23</v>
      </c>
      <c r="D54" s="39" t="s">
        <v>25</v>
      </c>
      <c r="E54" s="66"/>
      <c r="F54" s="46"/>
      <c r="G54" s="20"/>
      <c r="H54" s="20"/>
      <c r="I54" s="46"/>
      <c r="J54" s="7"/>
      <c r="K54" s="6"/>
      <c r="L54" s="7"/>
      <c r="M54" s="6"/>
    </row>
    <row r="55" spans="1:13" ht="7.5" customHeight="1" thickTop="1">
      <c r="A55" s="1"/>
      <c r="C55" s="20"/>
      <c r="D55" s="20"/>
      <c r="E55" s="66"/>
      <c r="F55" s="46"/>
      <c r="G55" s="20"/>
      <c r="H55" s="46"/>
      <c r="I55" s="46"/>
      <c r="K55" s="6"/>
      <c r="M55" s="6"/>
    </row>
    <row r="56" spans="2:9" s="1" customFormat="1" ht="15.75" thickBot="1">
      <c r="B56" s="6"/>
      <c r="C56" s="7"/>
      <c r="D56" s="20"/>
      <c r="E56" s="64"/>
      <c r="F56" s="27"/>
      <c r="G56" s="42"/>
      <c r="H56" s="27"/>
      <c r="I56" s="27"/>
    </row>
    <row r="57" spans="1:9" s="1" customFormat="1" ht="16.5" thickBot="1" thickTop="1">
      <c r="A57" s="1">
        <v>1</v>
      </c>
      <c r="B57" s="1">
        <v>311</v>
      </c>
      <c r="C57" s="28" t="s">
        <v>26</v>
      </c>
      <c r="D57" s="39" t="s">
        <v>81</v>
      </c>
      <c r="E57" s="64"/>
      <c r="F57" s="27"/>
      <c r="G57" s="42"/>
      <c r="H57" s="27"/>
      <c r="I57" s="27"/>
    </row>
    <row r="58" spans="1:9" s="1" customFormat="1" ht="16.5" thickBot="1" thickTop="1">
      <c r="A58" s="1">
        <v>1</v>
      </c>
      <c r="B58" s="1">
        <v>312</v>
      </c>
      <c r="C58" s="4" t="s">
        <v>33</v>
      </c>
      <c r="D58" s="48">
        <f>MATCH(D57,'[1]категории'!$B$3:$B$121,0)</f>
        <v>20</v>
      </c>
      <c r="E58" s="64"/>
      <c r="F58" s="27"/>
      <c r="G58" s="42"/>
      <c r="H58" s="27"/>
      <c r="I58" s="27"/>
    </row>
    <row r="59" spans="1:9" s="1" customFormat="1" ht="16.5" thickBot="1" thickTop="1">
      <c r="A59" s="1">
        <v>1</v>
      </c>
      <c r="B59" s="1">
        <v>313</v>
      </c>
      <c r="C59" s="4" t="s">
        <v>34</v>
      </c>
      <c r="D59" s="49" t="str">
        <f>IF(ISNA(G66),"-?-",INDEX('[1]категории'!$D$3:$D$121,D58))</f>
        <v>MigDir</v>
      </c>
      <c r="E59" s="64"/>
      <c r="F59" s="27"/>
      <c r="G59" s="42"/>
      <c r="H59" s="27"/>
      <c r="I59" s="27"/>
    </row>
    <row r="60" spans="1:9" s="1" customFormat="1" ht="16.5" thickBot="1" thickTop="1">
      <c r="A60" s="1">
        <v>1</v>
      </c>
      <c r="B60" s="1">
        <v>315</v>
      </c>
      <c r="C60" s="28" t="s">
        <v>35</v>
      </c>
      <c r="D60" s="39" t="s">
        <v>82</v>
      </c>
      <c r="E60" s="64"/>
      <c r="F60" s="27"/>
      <c r="G60" s="42"/>
      <c r="H60" s="27"/>
      <c r="I60" s="27"/>
    </row>
    <row r="61" spans="1:9" s="1" customFormat="1" ht="16.5" thickBot="1" thickTop="1">
      <c r="A61" s="1">
        <v>1</v>
      </c>
      <c r="B61" s="1">
        <v>316</v>
      </c>
      <c r="C61" s="28" t="s">
        <v>36</v>
      </c>
      <c r="D61" s="50" t="str">
        <f>INDEX('[3]migdir'!$D$3:$D$101,MATCH(D60,'[3]migdir'!$B$3:$B$101,0))</f>
        <v>in_m</v>
      </c>
      <c r="E61" s="64"/>
      <c r="F61" s="27"/>
      <c r="G61" s="42"/>
      <c r="H61" s="27"/>
      <c r="I61" s="27"/>
    </row>
    <row r="62" spans="1:13" ht="16.5" thickBot="1" thickTop="1">
      <c r="A62" s="1">
        <v>1</v>
      </c>
      <c r="B62" s="1">
        <v>317</v>
      </c>
      <c r="C62" s="28" t="s">
        <v>37</v>
      </c>
      <c r="D62" s="48">
        <f>MATCH(D60,'[3]migdir'!$B$3:$B$101,0)</f>
        <v>1</v>
      </c>
      <c r="E62" s="66"/>
      <c r="F62" s="46"/>
      <c r="G62" s="20"/>
      <c r="H62" s="46"/>
      <c r="I62" s="20"/>
      <c r="K62" s="7"/>
      <c r="M62" s="7"/>
    </row>
    <row r="63" spans="1:14" s="11" customFormat="1" ht="15.75" thickTop="1">
      <c r="A63" s="1"/>
      <c r="B63" s="1"/>
      <c r="C63" s="6"/>
      <c r="D63" s="20"/>
      <c r="E63" s="66"/>
      <c r="F63" s="13"/>
      <c r="G63" s="20"/>
      <c r="H63" s="13"/>
      <c r="I63" s="13"/>
      <c r="J63" s="13"/>
      <c r="K63" s="13"/>
      <c r="L63" s="13"/>
      <c r="M63" s="13"/>
      <c r="N63" s="13"/>
    </row>
    <row r="64" spans="1:14" s="13" customFormat="1" ht="15">
      <c r="A64" s="8"/>
      <c r="B64" s="8"/>
      <c r="C64" s="9" t="s">
        <v>21</v>
      </c>
      <c r="D64" s="10"/>
      <c r="E64" s="68"/>
      <c r="F64" s="11"/>
      <c r="G64" s="10"/>
      <c r="H64" s="10"/>
      <c r="I64" s="23"/>
      <c r="J64" s="11"/>
      <c r="K64" s="23"/>
      <c r="L64" s="11"/>
      <c r="M64" s="23"/>
      <c r="N64" s="11"/>
    </row>
    <row r="65" spans="1:13" ht="15">
      <c r="A65" s="12">
        <v>2</v>
      </c>
      <c r="B65" s="24">
        <v>3</v>
      </c>
      <c r="C65" s="13">
        <v>4</v>
      </c>
      <c r="D65" s="69">
        <v>3</v>
      </c>
      <c r="E65" s="13">
        <v>4</v>
      </c>
      <c r="F65" s="13">
        <v>3</v>
      </c>
      <c r="G65" s="13">
        <v>4</v>
      </c>
      <c r="H65" s="13">
        <v>5</v>
      </c>
      <c r="I65" s="13">
        <v>5</v>
      </c>
      <c r="J65" s="13">
        <v>5</v>
      </c>
      <c r="K65" s="13">
        <v>5</v>
      </c>
      <c r="L65" s="13">
        <v>5</v>
      </c>
      <c r="M65" s="13">
        <v>5</v>
      </c>
    </row>
    <row r="66" spans="1:13" ht="16.5" customHeight="1" thickBot="1">
      <c r="A66" s="1">
        <v>3</v>
      </c>
      <c r="B66" s="25"/>
      <c r="C66" s="25"/>
      <c r="D66" s="63"/>
      <c r="E66" s="63"/>
      <c r="F66" s="25"/>
      <c r="G66" s="63" t="s">
        <v>24</v>
      </c>
      <c r="H66" s="87" t="str">
        <f>INDEX('[1]terr'!$D$3:$D$176,MATCH(H67,'[1]terr'!$B$3:$B$176,0))</f>
        <v>TOT</v>
      </c>
      <c r="I66" s="87" t="str">
        <f>INDEX('[1]terr'!$D$3:$D$176,MATCH(I67,'[1]terr'!$B$3:$B$176,0))</f>
        <v>TOT</v>
      </c>
      <c r="J66" s="87" t="str">
        <f>INDEX('[1]terr'!$D$3:$D$176,MATCH(J67,'[1]terr'!$B$3:$B$176,0))</f>
        <v>Dom</v>
      </c>
      <c r="K66" s="87" t="str">
        <f>INDEX('[1]terr'!$D$3:$D$176,MATCH(K67,'[1]terr'!$B$3:$B$176,0))</f>
        <v>Dom</v>
      </c>
      <c r="L66" s="87" t="str">
        <f>INDEX('[1]terr'!$D$3:$D$176,MATCH(L67,'[1]terr'!$B$3:$B$176,0))</f>
        <v>Intern</v>
      </c>
      <c r="M66" s="87" t="str">
        <f>INDEX('[1]terr'!$D$3:$D$176,MATCH(M67,'[1]terr'!$B$3:$B$176,0))</f>
        <v>Intern</v>
      </c>
    </row>
    <row r="67" spans="1:14" ht="43.5" customHeight="1" thickBot="1" thickTop="1">
      <c r="A67" s="27">
        <v>4</v>
      </c>
      <c r="B67" s="25" t="s">
        <v>24</v>
      </c>
      <c r="C67" s="29" t="s">
        <v>27</v>
      </c>
      <c r="D67" s="70" t="s">
        <v>24</v>
      </c>
      <c r="E67" s="63"/>
      <c r="F67" s="26" t="s">
        <v>24</v>
      </c>
      <c r="G67" s="29" t="s">
        <v>66</v>
      </c>
      <c r="H67" s="94" t="s">
        <v>60</v>
      </c>
      <c r="I67" s="94" t="s">
        <v>60</v>
      </c>
      <c r="J67" s="94" t="s">
        <v>64</v>
      </c>
      <c r="K67" s="94" t="s">
        <v>64</v>
      </c>
      <c r="L67" s="94" t="s">
        <v>65</v>
      </c>
      <c r="M67" s="94" t="s">
        <v>65</v>
      </c>
      <c r="N67" s="95" t="s">
        <v>60</v>
      </c>
    </row>
    <row r="68" spans="1:13" ht="16.5" thickBot="1" thickTop="1">
      <c r="A68" s="1">
        <v>3</v>
      </c>
      <c r="B68" s="25"/>
      <c r="C68" s="25"/>
      <c r="D68" s="63"/>
      <c r="E68" s="25" t="s">
        <v>24</v>
      </c>
      <c r="F68" s="25"/>
      <c r="G68" s="25" t="s">
        <v>24</v>
      </c>
      <c r="H68" s="87">
        <f>INDEX('[1]period'!$D$3:$D$608,MATCH(H69,'[1]period'!$B$3:$B$608,0))</f>
        <v>2011</v>
      </c>
      <c r="I68" s="87">
        <f>INDEX('[1]period'!$D$3:$D$608,MATCH(I69,'[1]period'!$B$3:$B$608,0))</f>
        <v>2012</v>
      </c>
      <c r="J68" s="87">
        <f>INDEX('[1]period'!$D$3:$D$608,MATCH(J69,'[1]period'!$B$3:$B$608,0))</f>
        <v>2011</v>
      </c>
      <c r="K68" s="87">
        <f>INDEX('[1]period'!$D$3:$D$608,MATCH(K69,'[1]period'!$B$3:$B$608,0))</f>
        <v>2012</v>
      </c>
      <c r="L68" s="87">
        <f>INDEX('[1]period'!$D$3:$D$608,MATCH(L69,'[1]period'!$B$3:$B$608,0))</f>
        <v>2011</v>
      </c>
      <c r="M68" s="87">
        <f>INDEX('[1]period'!$D$3:$D$608,MATCH(M69,'[1]period'!$B$3:$B$608,0))</f>
        <v>2012</v>
      </c>
    </row>
    <row r="69" spans="1:13" ht="16.5" thickBot="1" thickTop="1">
      <c r="A69" s="27">
        <v>4</v>
      </c>
      <c r="B69" s="25" t="s">
        <v>24</v>
      </c>
      <c r="C69" s="25"/>
      <c r="D69" s="70" t="s">
        <v>24</v>
      </c>
      <c r="E69" s="29" t="s">
        <v>70</v>
      </c>
      <c r="F69" s="26" t="s">
        <v>24</v>
      </c>
      <c r="G69" s="29" t="s">
        <v>67</v>
      </c>
      <c r="H69" s="52">
        <v>2011</v>
      </c>
      <c r="I69" s="52">
        <v>2012</v>
      </c>
      <c r="J69" s="52">
        <v>2011</v>
      </c>
      <c r="K69" s="52">
        <v>2012</v>
      </c>
      <c r="L69" s="53">
        <v>2011</v>
      </c>
      <c r="M69" s="53">
        <v>2012</v>
      </c>
    </row>
    <row r="70" spans="1:13" ht="18.75" thickBot="1" thickTop="1">
      <c r="A70" s="27">
        <v>5</v>
      </c>
      <c r="B70" s="85" t="str">
        <f>INDEX('[1]urban'!$D$3:$D$99,MATCH(C70,'[1]urban'!$B$3:$B$99,0))</f>
        <v>TOT</v>
      </c>
      <c r="C70" s="29" t="s">
        <v>57</v>
      </c>
      <c r="D70" s="86" t="str">
        <f>INDEX('[1]age5f'!$D$3:$D$196,MATCH(TRIM(E70),'[1]age5f'!$B$3:$B$196,0))</f>
        <v>TOT</v>
      </c>
      <c r="E70" s="77" t="s">
        <v>60</v>
      </c>
      <c r="F70" s="26" t="str">
        <f>INDEX('[2]sex'!$D$3:$D$176,MATCH(G70,'[2]sex'!$B$3:$B$176,0))</f>
        <v>both_s</v>
      </c>
      <c r="G70" s="80" t="s">
        <v>79</v>
      </c>
      <c r="H70" s="76">
        <v>3415055</v>
      </c>
      <c r="I70" s="76">
        <v>4196143</v>
      </c>
      <c r="J70" s="76">
        <v>3058520</v>
      </c>
      <c r="K70" s="76">
        <v>3778462</v>
      </c>
      <c r="L70" s="76">
        <v>356535</v>
      </c>
      <c r="M70" s="76">
        <v>417681</v>
      </c>
    </row>
    <row r="71" spans="1:13" ht="18.75" thickBot="1" thickTop="1">
      <c r="A71" s="27">
        <v>5</v>
      </c>
      <c r="B71" s="85" t="str">
        <f>INDEX('[1]urban'!$D$3:$D$99,MATCH(C71,'[1]urban'!$B$3:$B$99,0))</f>
        <v>TOT</v>
      </c>
      <c r="C71" s="29" t="s">
        <v>57</v>
      </c>
      <c r="D71" s="86" t="str">
        <f>INDEX('[1]age5f'!$D$3:$D$196,MATCH(TRIM(E71),'[1]age5f'!$B$3:$B$196,0))</f>
        <v>0_4</v>
      </c>
      <c r="E71" s="78" t="s">
        <v>68</v>
      </c>
      <c r="F71" s="26" t="str">
        <f>INDEX('[2]sex'!$D$3:$D$176,MATCH(G71,'[2]sex'!$B$3:$B$176,0))</f>
        <v>both_s</v>
      </c>
      <c r="G71" s="80" t="s">
        <v>54</v>
      </c>
      <c r="H71" s="76">
        <v>208834</v>
      </c>
      <c r="I71" s="76">
        <v>254604</v>
      </c>
      <c r="J71" s="76">
        <v>200707</v>
      </c>
      <c r="K71" s="76">
        <v>245241</v>
      </c>
      <c r="L71" s="76">
        <v>8127</v>
      </c>
      <c r="M71" s="76">
        <v>9363</v>
      </c>
    </row>
    <row r="72" spans="1:13" ht="18.75" thickBot="1" thickTop="1">
      <c r="A72" s="27">
        <v>5</v>
      </c>
      <c r="B72" s="85" t="str">
        <f>INDEX('[1]urban'!$D$3:$D$99,MATCH(C72,'[1]urban'!$B$3:$B$99,0))</f>
        <v>TOT</v>
      </c>
      <c r="C72" s="29" t="s">
        <v>57</v>
      </c>
      <c r="D72" s="86" t="str">
        <f>INDEX('[1]age5f'!$D$3:$D$196,MATCH(TRIM(E72),'[1]age5f'!$B$3:$B$196,0))</f>
        <v>5_9</v>
      </c>
      <c r="E72" s="78" t="s">
        <v>48</v>
      </c>
      <c r="F72" s="26" t="str">
        <f>INDEX('[2]sex'!$D$3:$D$176,MATCH(G72,'[2]sex'!$B$3:$B$176,0))</f>
        <v>both_s</v>
      </c>
      <c r="G72" s="80" t="s">
        <v>54</v>
      </c>
      <c r="H72" s="76">
        <v>142917</v>
      </c>
      <c r="I72" s="76">
        <v>184553</v>
      </c>
      <c r="J72" s="76">
        <v>134336</v>
      </c>
      <c r="K72" s="76">
        <v>174156</v>
      </c>
      <c r="L72" s="76">
        <v>8581</v>
      </c>
      <c r="M72" s="76">
        <v>10397</v>
      </c>
    </row>
    <row r="73" spans="1:13" ht="18.75" thickBot="1" thickTop="1">
      <c r="A73" s="27">
        <v>5</v>
      </c>
      <c r="B73" s="85" t="str">
        <f>INDEX('[1]urban'!$D$3:$D$99,MATCH(C73,'[1]urban'!$B$3:$B$99,0))</f>
        <v>TOT</v>
      </c>
      <c r="C73" s="29" t="s">
        <v>57</v>
      </c>
      <c r="D73" s="86" t="str">
        <f>INDEX('[1]age5f'!$D$3:$D$196,MATCH(TRIM(E73),'[1]age5f'!$B$3:$B$196,0))</f>
        <v>10_14</v>
      </c>
      <c r="E73" s="78" t="s">
        <v>49</v>
      </c>
      <c r="F73" s="26" t="str">
        <f>INDEX('[2]sex'!$D$3:$D$176,MATCH(G73,'[2]sex'!$B$3:$B$176,0))</f>
        <v>both_s</v>
      </c>
      <c r="G73" s="80" t="s">
        <v>54</v>
      </c>
      <c r="H73" s="76">
        <v>110149</v>
      </c>
      <c r="I73" s="76">
        <v>135087</v>
      </c>
      <c r="J73" s="76">
        <v>100985</v>
      </c>
      <c r="K73" s="76">
        <v>125109</v>
      </c>
      <c r="L73" s="76">
        <v>9164</v>
      </c>
      <c r="M73" s="76">
        <v>9978</v>
      </c>
    </row>
    <row r="74" spans="1:13" ht="18.75" thickBot="1" thickTop="1">
      <c r="A74" s="27">
        <v>5</v>
      </c>
      <c r="B74" s="85" t="str">
        <f>INDEX('[1]urban'!$D$3:$D$99,MATCH(C74,'[1]urban'!$B$3:$B$99,0))</f>
        <v>TOT</v>
      </c>
      <c r="C74" s="29" t="s">
        <v>57</v>
      </c>
      <c r="D74" s="86" t="str">
        <f>INDEX('[1]age5f'!$D$3:$D$196,MATCH(TRIM(E74),'[1]age5f'!$B$3:$B$196,0))</f>
        <v>15_19</v>
      </c>
      <c r="E74" s="78" t="s">
        <v>38</v>
      </c>
      <c r="F74" s="26" t="str">
        <f>INDEX('[2]sex'!$D$3:$D$176,MATCH(G74,'[2]sex'!$B$3:$B$176,0))</f>
        <v>both_s</v>
      </c>
      <c r="G74" s="80" t="s">
        <v>54</v>
      </c>
      <c r="H74" s="76">
        <v>355433</v>
      </c>
      <c r="I74" s="76">
        <v>453344</v>
      </c>
      <c r="J74" s="76">
        <v>333190</v>
      </c>
      <c r="K74" s="76">
        <v>428286</v>
      </c>
      <c r="L74" s="76">
        <v>22243</v>
      </c>
      <c r="M74" s="76">
        <v>25058</v>
      </c>
    </row>
    <row r="75" spans="1:13" ht="18.75" thickBot="1" thickTop="1">
      <c r="A75" s="27">
        <v>5</v>
      </c>
      <c r="B75" s="85" t="str">
        <f>INDEX('[1]urban'!$D$3:$D$99,MATCH(C75,'[1]urban'!$B$3:$B$99,0))</f>
        <v>TOT</v>
      </c>
      <c r="C75" s="29" t="s">
        <v>57</v>
      </c>
      <c r="D75" s="86" t="str">
        <f>INDEX('[1]age5f'!$D$3:$D$196,MATCH(TRIM(E75),'[1]age5f'!$B$3:$B$196,0))</f>
        <v>20_24</v>
      </c>
      <c r="E75" s="78" t="s">
        <v>39</v>
      </c>
      <c r="F75" s="26" t="str">
        <f>INDEX('[2]sex'!$D$3:$D$176,MATCH(G75,'[2]sex'!$B$3:$B$176,0))</f>
        <v>both_s</v>
      </c>
      <c r="G75" s="80" t="s">
        <v>54</v>
      </c>
      <c r="H75" s="76">
        <v>521585</v>
      </c>
      <c r="I75" s="76">
        <v>614804</v>
      </c>
      <c r="J75" s="76">
        <v>466022</v>
      </c>
      <c r="K75" s="76">
        <v>550610</v>
      </c>
      <c r="L75" s="76">
        <v>55563</v>
      </c>
      <c r="M75" s="76">
        <v>64194</v>
      </c>
    </row>
    <row r="76" spans="1:13" ht="18.75" thickBot="1" thickTop="1">
      <c r="A76" s="27">
        <v>5</v>
      </c>
      <c r="B76" s="85" t="str">
        <f>INDEX('[1]urban'!$D$3:$D$99,MATCH(C76,'[1]urban'!$B$3:$B$99,0))</f>
        <v>TOT</v>
      </c>
      <c r="C76" s="29" t="s">
        <v>57</v>
      </c>
      <c r="D76" s="86" t="str">
        <f>INDEX('[1]age5f'!$D$3:$D$196,MATCH(TRIM(E76),'[1]age5f'!$B$3:$B$196,0))</f>
        <v>25_29</v>
      </c>
      <c r="E76" s="78" t="s">
        <v>40</v>
      </c>
      <c r="F76" s="26" t="str">
        <f>INDEX('[2]sex'!$D$3:$D$176,MATCH(G76,'[2]sex'!$B$3:$B$176,0))</f>
        <v>both_s</v>
      </c>
      <c r="G76" s="80" t="s">
        <v>54</v>
      </c>
      <c r="H76" s="76">
        <v>508387</v>
      </c>
      <c r="I76" s="76">
        <v>634308</v>
      </c>
      <c r="J76" s="76">
        <v>451148</v>
      </c>
      <c r="K76" s="76">
        <v>565736</v>
      </c>
      <c r="L76" s="76">
        <v>57239</v>
      </c>
      <c r="M76" s="76">
        <v>68572</v>
      </c>
    </row>
    <row r="77" spans="1:13" ht="18.75" thickBot="1" thickTop="1">
      <c r="A77" s="27">
        <v>5</v>
      </c>
      <c r="B77" s="85" t="str">
        <f>INDEX('[1]urban'!$D$3:$D$99,MATCH(C77,'[1]urban'!$B$3:$B$99,0))</f>
        <v>TOT</v>
      </c>
      <c r="C77" s="29" t="s">
        <v>57</v>
      </c>
      <c r="D77" s="86" t="str">
        <f>INDEX('[1]age5f'!$D$3:$D$196,MATCH(TRIM(E77),'[1]age5f'!$B$3:$B$196,0))</f>
        <v>30_34</v>
      </c>
      <c r="E77" s="78" t="s">
        <v>41</v>
      </c>
      <c r="F77" s="26" t="str">
        <f>INDEX('[2]sex'!$D$3:$D$176,MATCH(G77,'[2]sex'!$B$3:$B$176,0))</f>
        <v>both_s</v>
      </c>
      <c r="G77" s="80" t="s">
        <v>54</v>
      </c>
      <c r="H77" s="76">
        <v>358684</v>
      </c>
      <c r="I77" s="76">
        <v>453209</v>
      </c>
      <c r="J77" s="76">
        <v>313436</v>
      </c>
      <c r="K77" s="76">
        <v>398731</v>
      </c>
      <c r="L77" s="76">
        <v>45248</v>
      </c>
      <c r="M77" s="76">
        <v>54478</v>
      </c>
    </row>
    <row r="78" spans="1:13" ht="18.75" thickBot="1" thickTop="1">
      <c r="A78" s="27">
        <v>5</v>
      </c>
      <c r="B78" s="85" t="str">
        <f>INDEX('[1]urban'!$D$3:$D$99,MATCH(C78,'[1]urban'!$B$3:$B$99,0))</f>
        <v>TOT</v>
      </c>
      <c r="C78" s="29" t="s">
        <v>57</v>
      </c>
      <c r="D78" s="86" t="str">
        <f>INDEX('[1]age5f'!$D$3:$D$196,MATCH(TRIM(E78),'[1]age5f'!$B$3:$B$196,0))</f>
        <v>35_39</v>
      </c>
      <c r="E78" s="78" t="s">
        <v>42</v>
      </c>
      <c r="F78" s="26" t="str">
        <f>INDEX('[2]sex'!$D$3:$D$176,MATCH(G78,'[2]sex'!$B$3:$B$176,0))</f>
        <v>both_s</v>
      </c>
      <c r="G78" s="80" t="s">
        <v>54</v>
      </c>
      <c r="H78" s="76">
        <v>250005</v>
      </c>
      <c r="I78" s="76">
        <v>317003</v>
      </c>
      <c r="J78" s="76">
        <v>213692</v>
      </c>
      <c r="K78" s="76">
        <v>273864</v>
      </c>
      <c r="L78" s="76">
        <v>36313</v>
      </c>
      <c r="M78" s="76">
        <v>43139</v>
      </c>
    </row>
    <row r="79" spans="1:13" ht="18.75" thickBot="1" thickTop="1">
      <c r="A79" s="27">
        <v>5</v>
      </c>
      <c r="B79" s="85" t="str">
        <f>INDEX('[1]urban'!$D$3:$D$99,MATCH(C79,'[1]urban'!$B$3:$B$99,0))</f>
        <v>TOT</v>
      </c>
      <c r="C79" s="29" t="s">
        <v>57</v>
      </c>
      <c r="D79" s="86" t="str">
        <f>INDEX('[1]age5f'!$D$3:$D$196,MATCH(TRIM(E79),'[1]age5f'!$B$3:$B$196,0))</f>
        <v>40_44</v>
      </c>
      <c r="E79" s="78" t="s">
        <v>43</v>
      </c>
      <c r="F79" s="26" t="str">
        <f>INDEX('[2]sex'!$D$3:$D$176,MATCH(G79,'[2]sex'!$B$3:$B$176,0))</f>
        <v>both_s</v>
      </c>
      <c r="G79" s="80" t="s">
        <v>54</v>
      </c>
      <c r="H79" s="76">
        <v>180718</v>
      </c>
      <c r="I79" s="76">
        <v>229682</v>
      </c>
      <c r="J79" s="76">
        <v>151713</v>
      </c>
      <c r="K79" s="76">
        <v>195198</v>
      </c>
      <c r="L79" s="76">
        <v>29005</v>
      </c>
      <c r="M79" s="76">
        <v>34484</v>
      </c>
    </row>
    <row r="80" spans="1:13" ht="18.75" thickBot="1" thickTop="1">
      <c r="A80" s="27">
        <v>5</v>
      </c>
      <c r="B80" s="85" t="str">
        <f>INDEX('[1]urban'!$D$3:$D$99,MATCH(C80,'[1]urban'!$B$3:$B$99,0))</f>
        <v>TOT</v>
      </c>
      <c r="C80" s="29" t="s">
        <v>57</v>
      </c>
      <c r="D80" s="86" t="str">
        <f>INDEX('[1]age5f'!$D$3:$D$196,MATCH(TRIM(E80),'[1]age5f'!$B$3:$B$196,0))</f>
        <v>45_49</v>
      </c>
      <c r="E80" s="78" t="s">
        <v>44</v>
      </c>
      <c r="F80" s="26" t="str">
        <f>INDEX('[2]sex'!$D$3:$D$176,MATCH(G80,'[2]sex'!$B$3:$B$176,0))</f>
        <v>both_s</v>
      </c>
      <c r="G80" s="80" t="s">
        <v>54</v>
      </c>
      <c r="H80" s="76">
        <v>166766</v>
      </c>
      <c r="I80" s="76">
        <v>200188</v>
      </c>
      <c r="J80" s="76">
        <v>141710</v>
      </c>
      <c r="K80" s="76">
        <v>171087</v>
      </c>
      <c r="L80" s="76">
        <v>25056</v>
      </c>
      <c r="M80" s="76">
        <v>29101</v>
      </c>
    </row>
    <row r="81" spans="1:13" ht="18.75" thickBot="1" thickTop="1">
      <c r="A81" s="27">
        <v>5</v>
      </c>
      <c r="B81" s="85" t="str">
        <f>INDEX('[1]urban'!$D$3:$D$99,MATCH(C81,'[1]urban'!$B$3:$B$99,0))</f>
        <v>TOT</v>
      </c>
      <c r="C81" s="29" t="s">
        <v>57</v>
      </c>
      <c r="D81" s="86" t="str">
        <f>INDEX('[1]age5f'!$D$3:$D$196,MATCH(TRIM(E81),'[1]age5f'!$B$3:$B$196,0))</f>
        <v>50_54</v>
      </c>
      <c r="E81" s="78" t="s">
        <v>50</v>
      </c>
      <c r="F81" s="26" t="str">
        <f>INDEX('[2]sex'!$D$3:$D$176,MATCH(G81,'[2]sex'!$B$3:$B$176,0))</f>
        <v>both_s</v>
      </c>
      <c r="G81" s="80" t="s">
        <v>54</v>
      </c>
      <c r="H81" s="76">
        <v>164967</v>
      </c>
      <c r="I81" s="76">
        <v>200710</v>
      </c>
      <c r="J81" s="76">
        <v>144421</v>
      </c>
      <c r="K81" s="76">
        <v>176161</v>
      </c>
      <c r="L81" s="76">
        <v>20546</v>
      </c>
      <c r="M81" s="76">
        <v>24549</v>
      </c>
    </row>
    <row r="82" spans="1:13" ht="18.75" thickBot="1" thickTop="1">
      <c r="A82" s="27">
        <v>5</v>
      </c>
      <c r="B82" s="85" t="str">
        <f>INDEX('[1]urban'!$D$3:$D$99,MATCH(C82,'[1]urban'!$B$3:$B$99,0))</f>
        <v>TOT</v>
      </c>
      <c r="C82" s="29" t="s">
        <v>57</v>
      </c>
      <c r="D82" s="86" t="str">
        <f>INDEX('[1]age5f'!$D$3:$D$196,MATCH(TRIM(E82),'[1]age5f'!$B$3:$B$196,0))</f>
        <v>55_59</v>
      </c>
      <c r="E82" s="78" t="s">
        <v>51</v>
      </c>
      <c r="F82" s="26" t="str">
        <f>INDEX('[2]sex'!$D$3:$D$176,MATCH(G82,'[2]sex'!$B$3:$B$176,0))</f>
        <v>both_s</v>
      </c>
      <c r="G82" s="80" t="s">
        <v>54</v>
      </c>
      <c r="H82" s="76">
        <v>139812</v>
      </c>
      <c r="I82" s="76">
        <v>168319</v>
      </c>
      <c r="J82" s="76">
        <v>124871</v>
      </c>
      <c r="K82" s="76">
        <v>151605</v>
      </c>
      <c r="L82" s="76">
        <v>14941</v>
      </c>
      <c r="M82" s="76">
        <v>16714</v>
      </c>
    </row>
    <row r="83" spans="1:13" ht="18.75" thickBot="1" thickTop="1">
      <c r="A83" s="27">
        <v>5</v>
      </c>
      <c r="B83" s="85" t="str">
        <f>INDEX('[1]urban'!$D$3:$D$99,MATCH(C83,'[1]urban'!$B$3:$B$99,0))</f>
        <v>TOT</v>
      </c>
      <c r="C83" s="29" t="s">
        <v>57</v>
      </c>
      <c r="D83" s="86" t="str">
        <f>INDEX('[1]age5f'!$D$3:$D$196,MATCH(TRIM(E83),'[1]age5f'!$B$3:$B$196,0))</f>
        <v>60_64</v>
      </c>
      <c r="E83" s="78" t="s">
        <v>52</v>
      </c>
      <c r="F83" s="26" t="str">
        <f>INDEX('[2]sex'!$D$3:$D$176,MATCH(G83,'[2]sex'!$B$3:$B$176,0))</f>
        <v>both_s</v>
      </c>
      <c r="G83" s="80" t="s">
        <v>54</v>
      </c>
      <c r="H83" s="76">
        <v>101902</v>
      </c>
      <c r="I83" s="76">
        <v>122739</v>
      </c>
      <c r="J83" s="76">
        <v>92540</v>
      </c>
      <c r="K83" s="76">
        <v>111940</v>
      </c>
      <c r="L83" s="76">
        <v>9362</v>
      </c>
      <c r="M83" s="76">
        <v>10799</v>
      </c>
    </row>
    <row r="84" spans="1:13" ht="18.75" thickBot="1" thickTop="1">
      <c r="A84" s="27">
        <v>5</v>
      </c>
      <c r="B84" s="85" t="str">
        <f>INDEX('[1]urban'!$D$3:$D$99,MATCH(C84,'[1]urban'!$B$3:$B$99,0))</f>
        <v>TOT</v>
      </c>
      <c r="C84" s="29" t="s">
        <v>57</v>
      </c>
      <c r="D84" s="86" t="str">
        <f>INDEX('[1]age5f'!$D$3:$D$196,MATCH(TRIM(E84),'[1]age5f'!$B$3:$B$196,0))</f>
        <v>65_</v>
      </c>
      <c r="E84" s="78" t="s">
        <v>69</v>
      </c>
      <c r="F84" s="26" t="str">
        <f>INDEX('[2]sex'!$D$3:$D$176,MATCH(G84,'[2]sex'!$B$3:$B$176,0))</f>
        <v>both_s</v>
      </c>
      <c r="G84" s="80" t="s">
        <v>54</v>
      </c>
      <c r="H84" s="76">
        <v>204896</v>
      </c>
      <c r="I84" s="76">
        <v>227593</v>
      </c>
      <c r="J84" s="76">
        <v>189749</v>
      </c>
      <c r="K84" s="76">
        <v>210738</v>
      </c>
      <c r="L84" s="76">
        <v>15147</v>
      </c>
      <c r="M84" s="76">
        <v>16855</v>
      </c>
    </row>
    <row r="85" spans="1:13" ht="24" thickBot="1" thickTop="1">
      <c r="A85" s="27">
        <v>5</v>
      </c>
      <c r="B85" s="85" t="str">
        <f>INDEX('[1]urban'!$D$3:$D$99,MATCH(C85,'[1]urban'!$B$3:$B$99,0))</f>
        <v>TOT</v>
      </c>
      <c r="C85" s="29" t="s">
        <v>57</v>
      </c>
      <c r="D85" s="86" t="str">
        <f>INDEX('[1]age5f'!$D$3:$D$196,MATCH(TRIM(E85),'[1]age5f'!$B$3:$B$196,0))</f>
        <v>0_15</v>
      </c>
      <c r="E85" s="79" t="s">
        <v>71</v>
      </c>
      <c r="F85" s="26" t="str">
        <f>INDEX('[2]sex'!$D$3:$D$176,MATCH(G85,'[2]sex'!$B$3:$B$176,0))</f>
        <v>both_s</v>
      </c>
      <c r="G85" s="80" t="s">
        <v>54</v>
      </c>
      <c r="H85" s="76">
        <v>494312</v>
      </c>
      <c r="I85" s="76">
        <v>613477</v>
      </c>
      <c r="J85" s="76">
        <v>466149</v>
      </c>
      <c r="K85" s="76">
        <v>581362</v>
      </c>
      <c r="L85" s="76">
        <v>28163</v>
      </c>
      <c r="M85" s="76">
        <v>32115</v>
      </c>
    </row>
    <row r="86" spans="1:13" ht="24" thickBot="1" thickTop="1">
      <c r="A86" s="27">
        <v>5</v>
      </c>
      <c r="B86" s="85" t="str">
        <f>INDEX('[1]urban'!$D$3:$D$99,MATCH(C86,'[1]urban'!$B$3:$B$99,0))</f>
        <v>TOT</v>
      </c>
      <c r="C86" s="29" t="s">
        <v>57</v>
      </c>
      <c r="D86" s="86" t="str">
        <f>INDEX('[1]age5f'!$D$3:$D$196,MATCH(TRIM(E86),'[1]age5f'!$B$3:$B$196,0))</f>
        <v>16_59_54</v>
      </c>
      <c r="E86" s="79" t="s">
        <v>72</v>
      </c>
      <c r="F86" s="26" t="str">
        <f>INDEX('[2]sex'!$D$3:$D$176,MATCH(G86,'[2]sex'!$B$3:$B$176,0))</f>
        <v>both_s</v>
      </c>
      <c r="G86" s="80" t="s">
        <v>54</v>
      </c>
      <c r="H86" s="76">
        <v>2539712</v>
      </c>
      <c r="I86" s="76">
        <v>3142787</v>
      </c>
      <c r="J86" s="76">
        <v>2243583</v>
      </c>
      <c r="K86" s="76">
        <v>2793122</v>
      </c>
      <c r="L86" s="76">
        <v>296129</v>
      </c>
      <c r="M86" s="76">
        <v>349665</v>
      </c>
    </row>
    <row r="87" spans="1:13" ht="35.25" thickBot="1" thickTop="1">
      <c r="A87" s="27">
        <v>5</v>
      </c>
      <c r="B87" s="85" t="str">
        <f>INDEX('[1]urban'!$D$3:$D$99,MATCH(C87,'[1]urban'!$B$3:$B$99,0))</f>
        <v>TOT</v>
      </c>
      <c r="C87" s="29" t="s">
        <v>57</v>
      </c>
      <c r="D87" s="86" t="str">
        <f>INDEX('[1]age5f'!$D$3:$D$196,MATCH(TRIM(E87),'[1]age5f'!$B$3:$B$196,0))</f>
        <v>60_55_</v>
      </c>
      <c r="E87" s="79" t="s">
        <v>73</v>
      </c>
      <c r="F87" s="26" t="str">
        <f>INDEX('[2]sex'!$D$3:$D$176,MATCH(G87,'[2]sex'!$B$3:$B$176,0))</f>
        <v>both_s</v>
      </c>
      <c r="G87" s="80" t="s">
        <v>54</v>
      </c>
      <c r="H87" s="76">
        <v>381031</v>
      </c>
      <c r="I87" s="76">
        <v>439879</v>
      </c>
      <c r="J87" s="76">
        <v>348788</v>
      </c>
      <c r="K87" s="76">
        <v>403978</v>
      </c>
      <c r="L87" s="76">
        <v>32243</v>
      </c>
      <c r="M87" s="76">
        <v>35901</v>
      </c>
    </row>
    <row r="88" spans="1:13" ht="18.75" thickBot="1" thickTop="1">
      <c r="A88" s="27">
        <v>5</v>
      </c>
      <c r="B88" s="85" t="str">
        <f>INDEX('[1]urban'!$D$3:$D$99,MATCH(C88,'[1]urban'!$B$3:$B$99,0))</f>
        <v>TOT</v>
      </c>
      <c r="C88" s="29" t="s">
        <v>57</v>
      </c>
      <c r="D88" s="86" t="str">
        <f>INDEX('[1]age5f'!$D$3:$D$196,MATCH(TRIM(E88),'[1]age5f'!$B$3:$B$196,0))</f>
        <v>TOT</v>
      </c>
      <c r="E88" s="77" t="s">
        <v>60</v>
      </c>
      <c r="F88" s="26" t="str">
        <f>INDEX('[2]sex'!$D$3:$D$176,MATCH(G88,'[2]sex'!$B$3:$B$176,0))</f>
        <v>males</v>
      </c>
      <c r="G88" s="81" t="s">
        <v>55</v>
      </c>
      <c r="H88" s="76">
        <v>1650902</v>
      </c>
      <c r="I88" s="76">
        <v>2034543</v>
      </c>
      <c r="J88" s="76">
        <v>1432832</v>
      </c>
      <c r="K88" s="76">
        <v>1772540</v>
      </c>
      <c r="L88" s="76">
        <v>218070</v>
      </c>
      <c r="M88" s="76">
        <v>262003</v>
      </c>
    </row>
    <row r="89" spans="1:13" ht="18.75" thickBot="1" thickTop="1">
      <c r="A89" s="27">
        <v>5</v>
      </c>
      <c r="B89" s="85" t="str">
        <f>INDEX('[1]urban'!$D$3:$D$99,MATCH(C89,'[1]urban'!$B$3:$B$99,0))</f>
        <v>TOT</v>
      </c>
      <c r="C89" s="29" t="s">
        <v>57</v>
      </c>
      <c r="D89" s="86" t="str">
        <f>INDEX('[1]age5f'!$D$3:$D$196,MATCH(TRIM(E89),'[1]age5f'!$B$3:$B$196,0))</f>
        <v>0_4</v>
      </c>
      <c r="E89" s="78" t="s">
        <v>68</v>
      </c>
      <c r="F89" s="26" t="str">
        <f>INDEX('[2]sex'!$D$3:$D$176,MATCH(G89,'[2]sex'!$B$3:$B$176,0))</f>
        <v>males</v>
      </c>
      <c r="G89" s="81" t="s">
        <v>55</v>
      </c>
      <c r="H89" s="76">
        <v>107330</v>
      </c>
      <c r="I89" s="76">
        <v>130755</v>
      </c>
      <c r="J89" s="76">
        <v>103083</v>
      </c>
      <c r="K89" s="76">
        <v>125838</v>
      </c>
      <c r="L89" s="76">
        <v>4247</v>
      </c>
      <c r="M89" s="76">
        <v>4917</v>
      </c>
    </row>
    <row r="90" spans="1:13" ht="18.75" thickBot="1" thickTop="1">
      <c r="A90" s="27">
        <v>5</v>
      </c>
      <c r="B90" s="85" t="str">
        <f>INDEX('[1]urban'!$D$3:$D$99,MATCH(C90,'[1]urban'!$B$3:$B$99,0))</f>
        <v>TOT</v>
      </c>
      <c r="C90" s="29" t="s">
        <v>57</v>
      </c>
      <c r="D90" s="86" t="str">
        <f>INDEX('[1]age5f'!$D$3:$D$196,MATCH(TRIM(E90),'[1]age5f'!$B$3:$B$196,0))</f>
        <v>5_9</v>
      </c>
      <c r="E90" s="78" t="s">
        <v>48</v>
      </c>
      <c r="F90" s="26" t="str">
        <f>INDEX('[2]sex'!$D$3:$D$176,MATCH(G90,'[2]sex'!$B$3:$B$176,0))</f>
        <v>males</v>
      </c>
      <c r="G90" s="81" t="s">
        <v>55</v>
      </c>
      <c r="H90" s="76">
        <v>73442</v>
      </c>
      <c r="I90" s="76">
        <v>94376</v>
      </c>
      <c r="J90" s="76">
        <v>68969</v>
      </c>
      <c r="K90" s="76">
        <v>89014</v>
      </c>
      <c r="L90" s="76">
        <v>4473</v>
      </c>
      <c r="M90" s="76">
        <v>5362</v>
      </c>
    </row>
    <row r="91" spans="1:13" ht="18.75" thickBot="1" thickTop="1">
      <c r="A91" s="27">
        <v>5</v>
      </c>
      <c r="B91" s="85" t="str">
        <f>INDEX('[1]urban'!$D$3:$D$99,MATCH(C91,'[1]urban'!$B$3:$B$99,0))</f>
        <v>TOT</v>
      </c>
      <c r="C91" s="29" t="s">
        <v>57</v>
      </c>
      <c r="D91" s="86" t="str">
        <f>INDEX('[1]age5f'!$D$3:$D$196,MATCH(TRIM(E91),'[1]age5f'!$B$3:$B$196,0))</f>
        <v>10_14</v>
      </c>
      <c r="E91" s="78" t="s">
        <v>49</v>
      </c>
      <c r="F91" s="26" t="str">
        <f>INDEX('[2]sex'!$D$3:$D$176,MATCH(G91,'[2]sex'!$B$3:$B$176,0))</f>
        <v>males</v>
      </c>
      <c r="G91" s="81" t="s">
        <v>55</v>
      </c>
      <c r="H91" s="76">
        <v>56743</v>
      </c>
      <c r="I91" s="76">
        <v>69629</v>
      </c>
      <c r="J91" s="76">
        <v>51872</v>
      </c>
      <c r="K91" s="76">
        <v>64275</v>
      </c>
      <c r="L91" s="76">
        <v>4871</v>
      </c>
      <c r="M91" s="76">
        <v>5354</v>
      </c>
    </row>
    <row r="92" spans="1:13" ht="18.75" thickBot="1" thickTop="1">
      <c r="A92" s="27">
        <v>5</v>
      </c>
      <c r="B92" s="85" t="str">
        <f>INDEX('[1]urban'!$D$3:$D$99,MATCH(C92,'[1]urban'!$B$3:$B$99,0))</f>
        <v>TOT</v>
      </c>
      <c r="C92" s="29" t="s">
        <v>57</v>
      </c>
      <c r="D92" s="86" t="str">
        <f>INDEX('[1]age5f'!$D$3:$D$196,MATCH(TRIM(E92),'[1]age5f'!$B$3:$B$196,0))</f>
        <v>15_19</v>
      </c>
      <c r="E92" s="78" t="s">
        <v>38</v>
      </c>
      <c r="F92" s="26" t="str">
        <f>INDEX('[2]sex'!$D$3:$D$176,MATCH(G92,'[2]sex'!$B$3:$B$176,0))</f>
        <v>males</v>
      </c>
      <c r="G92" s="81" t="s">
        <v>55</v>
      </c>
      <c r="H92" s="76">
        <v>165625</v>
      </c>
      <c r="I92" s="76">
        <v>213643</v>
      </c>
      <c r="J92" s="76">
        <v>151542</v>
      </c>
      <c r="K92" s="76">
        <v>197048</v>
      </c>
      <c r="L92" s="76">
        <v>14083</v>
      </c>
      <c r="M92" s="76">
        <v>16595</v>
      </c>
    </row>
    <row r="93" spans="1:13" ht="18.75" thickBot="1" thickTop="1">
      <c r="A93" s="27">
        <v>5</v>
      </c>
      <c r="B93" s="85" t="str">
        <f>INDEX('[1]urban'!$D$3:$D$99,MATCH(C93,'[1]urban'!$B$3:$B$99,0))</f>
        <v>TOT</v>
      </c>
      <c r="C93" s="29" t="s">
        <v>57</v>
      </c>
      <c r="D93" s="86" t="str">
        <f>INDEX('[1]age5f'!$D$3:$D$196,MATCH(TRIM(E93),'[1]age5f'!$B$3:$B$196,0))</f>
        <v>20_24</v>
      </c>
      <c r="E93" s="78" t="s">
        <v>39</v>
      </c>
      <c r="F93" s="26" t="str">
        <f>INDEX('[2]sex'!$D$3:$D$176,MATCH(G93,'[2]sex'!$B$3:$B$176,0))</f>
        <v>males</v>
      </c>
      <c r="G93" s="81" t="s">
        <v>55</v>
      </c>
      <c r="H93" s="76">
        <v>236156</v>
      </c>
      <c r="I93" s="76">
        <v>283184</v>
      </c>
      <c r="J93" s="76">
        <v>199454</v>
      </c>
      <c r="K93" s="76">
        <v>238931</v>
      </c>
      <c r="L93" s="76">
        <v>36702</v>
      </c>
      <c r="M93" s="76">
        <v>44253</v>
      </c>
    </row>
    <row r="94" spans="1:13" ht="18.75" thickBot="1" thickTop="1">
      <c r="A94" s="27">
        <v>5</v>
      </c>
      <c r="B94" s="85" t="str">
        <f>INDEX('[1]urban'!$D$3:$D$99,MATCH(C94,'[1]urban'!$B$3:$B$99,0))</f>
        <v>TOT</v>
      </c>
      <c r="C94" s="29" t="s">
        <v>57</v>
      </c>
      <c r="D94" s="86" t="str">
        <f>INDEX('[1]age5f'!$D$3:$D$196,MATCH(TRIM(E94),'[1]age5f'!$B$3:$B$196,0))</f>
        <v>25_29</v>
      </c>
      <c r="E94" s="78" t="s">
        <v>40</v>
      </c>
      <c r="F94" s="26" t="str">
        <f>INDEX('[2]sex'!$D$3:$D$176,MATCH(G94,'[2]sex'!$B$3:$B$176,0))</f>
        <v>males</v>
      </c>
      <c r="G94" s="81" t="s">
        <v>55</v>
      </c>
      <c r="H94" s="76">
        <v>242001</v>
      </c>
      <c r="I94" s="76">
        <v>300405</v>
      </c>
      <c r="J94" s="76">
        <v>204481</v>
      </c>
      <c r="K94" s="76">
        <v>254615</v>
      </c>
      <c r="L94" s="76">
        <v>37520</v>
      </c>
      <c r="M94" s="76">
        <v>45790</v>
      </c>
    </row>
    <row r="95" spans="1:13" ht="18.75" thickBot="1" thickTop="1">
      <c r="A95" s="27">
        <v>5</v>
      </c>
      <c r="B95" s="85" t="str">
        <f>INDEX('[1]urban'!$D$3:$D$99,MATCH(C95,'[1]urban'!$B$3:$B$99,0))</f>
        <v>TOT</v>
      </c>
      <c r="C95" s="29" t="s">
        <v>57</v>
      </c>
      <c r="D95" s="86" t="str">
        <f>INDEX('[1]age5f'!$D$3:$D$196,MATCH(TRIM(E95),'[1]age5f'!$B$3:$B$196,0))</f>
        <v>30_34</v>
      </c>
      <c r="E95" s="78" t="s">
        <v>41</v>
      </c>
      <c r="F95" s="26" t="str">
        <f>INDEX('[2]sex'!$D$3:$D$176,MATCH(G95,'[2]sex'!$B$3:$B$176,0))</f>
        <v>males</v>
      </c>
      <c r="G95" s="81" t="s">
        <v>55</v>
      </c>
      <c r="H95" s="76">
        <v>181960</v>
      </c>
      <c r="I95" s="76">
        <v>227100</v>
      </c>
      <c r="J95" s="76">
        <v>153023</v>
      </c>
      <c r="K95" s="76">
        <v>191366</v>
      </c>
      <c r="L95" s="76">
        <v>28937</v>
      </c>
      <c r="M95" s="76">
        <v>35734</v>
      </c>
    </row>
    <row r="96" spans="1:13" ht="18.75" thickBot="1" thickTop="1">
      <c r="A96" s="27">
        <v>5</v>
      </c>
      <c r="B96" s="85" t="str">
        <f>INDEX('[1]urban'!$D$3:$D$99,MATCH(C96,'[1]urban'!$B$3:$B$99,0))</f>
        <v>TOT</v>
      </c>
      <c r="C96" s="29" t="s">
        <v>57</v>
      </c>
      <c r="D96" s="86" t="str">
        <f>INDEX('[1]age5f'!$D$3:$D$196,MATCH(TRIM(E96),'[1]age5f'!$B$3:$B$196,0))</f>
        <v>35_39</v>
      </c>
      <c r="E96" s="78" t="s">
        <v>42</v>
      </c>
      <c r="F96" s="26" t="str">
        <f>INDEX('[2]sex'!$D$3:$D$176,MATCH(G96,'[2]sex'!$B$3:$B$176,0))</f>
        <v>males</v>
      </c>
      <c r="G96" s="81" t="s">
        <v>55</v>
      </c>
      <c r="H96" s="76">
        <v>134196</v>
      </c>
      <c r="I96" s="76">
        <v>168339</v>
      </c>
      <c r="J96" s="76">
        <v>111013</v>
      </c>
      <c r="K96" s="76">
        <v>140485</v>
      </c>
      <c r="L96" s="76">
        <v>23183</v>
      </c>
      <c r="M96" s="76">
        <v>27854</v>
      </c>
    </row>
    <row r="97" spans="1:13" ht="18.75" thickBot="1" thickTop="1">
      <c r="A97" s="27">
        <v>5</v>
      </c>
      <c r="B97" s="85" t="str">
        <f>INDEX('[1]urban'!$D$3:$D$99,MATCH(C97,'[1]urban'!$B$3:$B$99,0))</f>
        <v>TOT</v>
      </c>
      <c r="C97" s="29" t="s">
        <v>57</v>
      </c>
      <c r="D97" s="86" t="str">
        <f>INDEX('[1]age5f'!$D$3:$D$196,MATCH(TRIM(E97),'[1]age5f'!$B$3:$B$196,0))</f>
        <v>40_44</v>
      </c>
      <c r="E97" s="78" t="s">
        <v>43</v>
      </c>
      <c r="F97" s="26" t="str">
        <f>INDEX('[2]sex'!$D$3:$D$176,MATCH(G97,'[2]sex'!$B$3:$B$176,0))</f>
        <v>males</v>
      </c>
      <c r="G97" s="81" t="s">
        <v>55</v>
      </c>
      <c r="H97" s="76">
        <v>102240</v>
      </c>
      <c r="I97" s="76">
        <v>129308</v>
      </c>
      <c r="J97" s="76">
        <v>82834</v>
      </c>
      <c r="K97" s="76">
        <v>105962</v>
      </c>
      <c r="L97" s="76">
        <v>19406</v>
      </c>
      <c r="M97" s="76">
        <v>23346</v>
      </c>
    </row>
    <row r="98" spans="1:13" ht="18.75" thickBot="1" thickTop="1">
      <c r="A98" s="27">
        <v>5</v>
      </c>
      <c r="B98" s="85" t="str">
        <f>INDEX('[1]urban'!$D$3:$D$99,MATCH(C98,'[1]urban'!$B$3:$B$99,0))</f>
        <v>TOT</v>
      </c>
      <c r="C98" s="29" t="s">
        <v>57</v>
      </c>
      <c r="D98" s="86" t="str">
        <f>INDEX('[1]age5f'!$D$3:$D$196,MATCH(TRIM(E98),'[1]age5f'!$B$3:$B$196,0))</f>
        <v>45_49</v>
      </c>
      <c r="E98" s="78" t="s">
        <v>44</v>
      </c>
      <c r="F98" s="26" t="str">
        <f>INDEX('[2]sex'!$D$3:$D$176,MATCH(G98,'[2]sex'!$B$3:$B$176,0))</f>
        <v>males</v>
      </c>
      <c r="G98" s="81" t="s">
        <v>55</v>
      </c>
      <c r="H98" s="76">
        <v>93243</v>
      </c>
      <c r="I98" s="76">
        <v>111867</v>
      </c>
      <c r="J98" s="76">
        <v>76682</v>
      </c>
      <c r="K98" s="76">
        <v>92337</v>
      </c>
      <c r="L98" s="76">
        <v>16561</v>
      </c>
      <c r="M98" s="76">
        <v>19530</v>
      </c>
    </row>
    <row r="99" spans="1:13" ht="18.75" thickBot="1" thickTop="1">
      <c r="A99" s="27">
        <v>5</v>
      </c>
      <c r="B99" s="85" t="str">
        <f>INDEX('[1]urban'!$D$3:$D$99,MATCH(C99,'[1]urban'!$B$3:$B$99,0))</f>
        <v>TOT</v>
      </c>
      <c r="C99" s="29" t="s">
        <v>57</v>
      </c>
      <c r="D99" s="86" t="str">
        <f>INDEX('[1]age5f'!$D$3:$D$196,MATCH(TRIM(E99),'[1]age5f'!$B$3:$B$196,0))</f>
        <v>50_54</v>
      </c>
      <c r="E99" s="78" t="s">
        <v>50</v>
      </c>
      <c r="F99" s="26" t="str">
        <f>INDEX('[2]sex'!$D$3:$D$176,MATCH(G99,'[2]sex'!$B$3:$B$176,0))</f>
        <v>males</v>
      </c>
      <c r="G99" s="81" t="s">
        <v>55</v>
      </c>
      <c r="H99" s="76">
        <v>83511</v>
      </c>
      <c r="I99" s="76">
        <v>102264</v>
      </c>
      <c r="J99" s="76">
        <v>71693</v>
      </c>
      <c r="K99" s="76">
        <v>87754</v>
      </c>
      <c r="L99" s="76">
        <v>11818</v>
      </c>
      <c r="M99" s="76">
        <v>14510</v>
      </c>
    </row>
    <row r="100" spans="1:13" ht="18.75" thickBot="1" thickTop="1">
      <c r="A100" s="27">
        <v>5</v>
      </c>
      <c r="B100" s="85" t="str">
        <f>INDEX('[1]urban'!$D$3:$D$99,MATCH(C100,'[1]urban'!$B$3:$B$99,0))</f>
        <v>TOT</v>
      </c>
      <c r="C100" s="29" t="s">
        <v>57</v>
      </c>
      <c r="D100" s="86" t="str">
        <f>INDEX('[1]age5f'!$D$3:$D$196,MATCH(TRIM(E100),'[1]age5f'!$B$3:$B$196,0))</f>
        <v>55_59</v>
      </c>
      <c r="E100" s="78" t="s">
        <v>51</v>
      </c>
      <c r="F100" s="26" t="str">
        <f>INDEX('[2]sex'!$D$3:$D$176,MATCH(G100,'[2]sex'!$B$3:$B$176,0))</f>
        <v>males</v>
      </c>
      <c r="G100" s="81" t="s">
        <v>55</v>
      </c>
      <c r="H100" s="76">
        <v>65579</v>
      </c>
      <c r="I100" s="76">
        <v>78772</v>
      </c>
      <c r="J100" s="76">
        <v>58372</v>
      </c>
      <c r="K100" s="76">
        <v>70305</v>
      </c>
      <c r="L100" s="76">
        <v>7207</v>
      </c>
      <c r="M100" s="76">
        <v>8467</v>
      </c>
    </row>
    <row r="101" spans="1:13" ht="18.75" thickBot="1" thickTop="1">
      <c r="A101" s="27">
        <v>5</v>
      </c>
      <c r="B101" s="85" t="str">
        <f>INDEX('[1]urban'!$D$3:$D$99,MATCH(C101,'[1]urban'!$B$3:$B$99,0))</f>
        <v>TOT</v>
      </c>
      <c r="C101" s="29" t="s">
        <v>57</v>
      </c>
      <c r="D101" s="86" t="str">
        <f>INDEX('[1]age5f'!$D$3:$D$196,MATCH(TRIM(E101),'[1]age5f'!$B$3:$B$196,0))</f>
        <v>60_64</v>
      </c>
      <c r="E101" s="78" t="s">
        <v>52</v>
      </c>
      <c r="F101" s="26" t="str">
        <f>INDEX('[2]sex'!$D$3:$D$176,MATCH(G101,'[2]sex'!$B$3:$B$176,0))</f>
        <v>males</v>
      </c>
      <c r="G101" s="81" t="s">
        <v>55</v>
      </c>
      <c r="H101" s="76">
        <v>46286</v>
      </c>
      <c r="I101" s="76">
        <v>55250</v>
      </c>
      <c r="J101" s="76">
        <v>42032</v>
      </c>
      <c r="K101" s="76">
        <v>50420</v>
      </c>
      <c r="L101" s="76">
        <v>4254</v>
      </c>
      <c r="M101" s="76">
        <v>4830</v>
      </c>
    </row>
    <row r="102" spans="1:13" ht="18.75" thickBot="1" thickTop="1">
      <c r="A102" s="27">
        <v>5</v>
      </c>
      <c r="B102" s="85" t="str">
        <f>INDEX('[1]urban'!$D$3:$D$99,MATCH(C102,'[1]urban'!$B$3:$B$99,0))</f>
        <v>TOT</v>
      </c>
      <c r="C102" s="29" t="s">
        <v>57</v>
      </c>
      <c r="D102" s="86" t="str">
        <f>INDEX('[1]age5f'!$D$3:$D$196,MATCH(TRIM(E102),'[1]age5f'!$B$3:$B$196,0))</f>
        <v>65_</v>
      </c>
      <c r="E102" s="78" t="s">
        <v>69</v>
      </c>
      <c r="F102" s="26" t="str">
        <f>INDEX('[2]sex'!$D$3:$D$176,MATCH(G102,'[2]sex'!$B$3:$B$176,0))</f>
        <v>males</v>
      </c>
      <c r="G102" s="81" t="s">
        <v>55</v>
      </c>
      <c r="H102" s="76">
        <v>62590</v>
      </c>
      <c r="I102" s="76">
        <v>69651</v>
      </c>
      <c r="J102" s="76">
        <v>57782</v>
      </c>
      <c r="K102" s="76">
        <v>64190</v>
      </c>
      <c r="L102" s="76">
        <v>4808</v>
      </c>
      <c r="M102" s="76">
        <v>5461</v>
      </c>
    </row>
    <row r="103" spans="1:13" ht="18.75" thickBot="1" thickTop="1">
      <c r="A103" s="27">
        <v>5</v>
      </c>
      <c r="B103" s="85" t="str">
        <f>INDEX('[1]urban'!$D$3:$D$99,MATCH(C103,'[1]urban'!$B$3:$B$99,0))</f>
        <v>TOT</v>
      </c>
      <c r="C103" s="29" t="s">
        <v>57</v>
      </c>
      <c r="D103" s="86" t="str">
        <f>INDEX('[1]age5f'!$D$3:$D$196,MATCH(TRIM(E103),'[1]age5f'!$B$3:$B$196,0))</f>
        <v>0_15</v>
      </c>
      <c r="E103" s="79" t="s">
        <v>75</v>
      </c>
      <c r="F103" s="26" t="str">
        <f>INDEX('[2]sex'!$D$3:$D$176,MATCH(G103,'[2]sex'!$B$3:$B$176,0))</f>
        <v>males</v>
      </c>
      <c r="G103" s="81" t="s">
        <v>55</v>
      </c>
      <c r="H103" s="76">
        <v>254208</v>
      </c>
      <c r="I103" s="76">
        <v>314685</v>
      </c>
      <c r="J103" s="76">
        <v>239348</v>
      </c>
      <c r="K103" s="76">
        <v>297768</v>
      </c>
      <c r="L103" s="76">
        <v>14860</v>
      </c>
      <c r="M103" s="76">
        <v>16917</v>
      </c>
    </row>
    <row r="104" spans="1:13" ht="18.75" thickBot="1" thickTop="1">
      <c r="A104" s="27">
        <v>5</v>
      </c>
      <c r="B104" s="85" t="str">
        <f>INDEX('[1]urban'!$D$3:$D$99,MATCH(C104,'[1]urban'!$B$3:$B$99,0))</f>
        <v>TOT</v>
      </c>
      <c r="C104" s="29" t="s">
        <v>57</v>
      </c>
      <c r="D104" s="86" t="str">
        <f>INDEX('[1]age5f'!$D$3:$D$196,MATCH(TRIM(E104),'[1]age5f'!$B$3:$B$196,0))</f>
        <v>16_59</v>
      </c>
      <c r="E104" s="79" t="s">
        <v>74</v>
      </c>
      <c r="F104" s="26" t="str">
        <f>INDEX('[2]sex'!$D$3:$D$176,MATCH(G104,'[2]sex'!$B$3:$B$176,0))</f>
        <v>males</v>
      </c>
      <c r="G104" s="81" t="s">
        <v>55</v>
      </c>
      <c r="H104" s="76">
        <v>1287818</v>
      </c>
      <c r="I104" s="76">
        <v>1594957</v>
      </c>
      <c r="J104" s="76">
        <v>1093670</v>
      </c>
      <c r="K104" s="76">
        <v>1360162</v>
      </c>
      <c r="L104" s="76">
        <v>194148</v>
      </c>
      <c r="M104" s="76">
        <v>234795</v>
      </c>
    </row>
    <row r="105" spans="1:13" ht="18.75" thickBot="1" thickTop="1">
      <c r="A105" s="27">
        <v>5</v>
      </c>
      <c r="B105" s="85" t="str">
        <f>INDEX('[1]urban'!$D$3:$D$99,MATCH(C105,'[1]urban'!$B$3:$B$99,0))</f>
        <v>TOT</v>
      </c>
      <c r="C105" s="29" t="s">
        <v>57</v>
      </c>
      <c r="D105" s="86" t="e">
        <f>INDEX('[1]age5f'!$D$3:$D$196,MATCH(TRIM(E105),'[1]age5f'!$B$3:$B$196,0))</f>
        <v>#N/A</v>
      </c>
      <c r="E105" s="79" t="s">
        <v>78</v>
      </c>
      <c r="F105" s="26" t="str">
        <f>INDEX('[2]sex'!$D$3:$D$176,MATCH(G105,'[2]sex'!$B$3:$B$176,0))</f>
        <v>males</v>
      </c>
      <c r="G105" s="81" t="s">
        <v>55</v>
      </c>
      <c r="H105" s="76">
        <v>108876</v>
      </c>
      <c r="I105" s="76">
        <v>124901</v>
      </c>
      <c r="J105" s="76">
        <v>99814</v>
      </c>
      <c r="K105" s="76">
        <v>114610</v>
      </c>
      <c r="L105" s="76">
        <v>9062</v>
      </c>
      <c r="M105" s="76">
        <v>10291</v>
      </c>
    </row>
    <row r="106" spans="1:13" ht="18.75" thickBot="1" thickTop="1">
      <c r="A106" s="27">
        <v>5</v>
      </c>
      <c r="B106" s="85" t="str">
        <f>INDEX('[1]urban'!$D$3:$D$99,MATCH(C106,'[1]urban'!$B$3:$B$99,0))</f>
        <v>TOT</v>
      </c>
      <c r="C106" s="29" t="s">
        <v>57</v>
      </c>
      <c r="D106" s="86" t="str">
        <f>INDEX('[1]age5f'!$D$3:$D$196,MATCH(TRIM(E106),'[1]age5f'!$B$3:$B$196,0))</f>
        <v>TOT</v>
      </c>
      <c r="E106" s="77" t="s">
        <v>60</v>
      </c>
      <c r="F106" s="26" t="str">
        <f>INDEX('[2]sex'!$D$3:$D$176,MATCH(G106,'[2]sex'!$B$3:$B$176,0))</f>
        <v>females</v>
      </c>
      <c r="G106" s="81" t="s">
        <v>56</v>
      </c>
      <c r="H106" s="76">
        <v>1764153</v>
      </c>
      <c r="I106" s="76">
        <v>2161600</v>
      </c>
      <c r="J106" s="76">
        <v>1625688</v>
      </c>
      <c r="K106" s="76">
        <v>2005922</v>
      </c>
      <c r="L106" s="76">
        <v>138465</v>
      </c>
      <c r="M106" s="76">
        <v>155678</v>
      </c>
    </row>
    <row r="107" spans="1:13" ht="18.75" thickBot="1" thickTop="1">
      <c r="A107" s="27">
        <v>5</v>
      </c>
      <c r="B107" s="85" t="str">
        <f>INDEX('[1]urban'!$D$3:$D$99,MATCH(C107,'[1]urban'!$B$3:$B$99,0))</f>
        <v>TOT</v>
      </c>
      <c r="C107" s="29" t="s">
        <v>57</v>
      </c>
      <c r="D107" s="86" t="str">
        <f>INDEX('[1]age5f'!$D$3:$D$196,MATCH(TRIM(E107),'[1]age5f'!$B$3:$B$196,0))</f>
        <v>0_4</v>
      </c>
      <c r="E107" s="78" t="s">
        <v>68</v>
      </c>
      <c r="F107" s="26" t="str">
        <f>INDEX('[2]sex'!$D$3:$D$176,MATCH(G107,'[2]sex'!$B$3:$B$176,0))</f>
        <v>females</v>
      </c>
      <c r="G107" s="81" t="s">
        <v>56</v>
      </c>
      <c r="H107" s="76">
        <v>101504</v>
      </c>
      <c r="I107" s="76">
        <v>123849</v>
      </c>
      <c r="J107" s="76">
        <v>97624</v>
      </c>
      <c r="K107" s="76">
        <v>119403</v>
      </c>
      <c r="L107" s="76">
        <v>3880</v>
      </c>
      <c r="M107" s="76">
        <v>4446</v>
      </c>
    </row>
    <row r="108" spans="1:13" ht="18.75" thickBot="1" thickTop="1">
      <c r="A108" s="27">
        <v>5</v>
      </c>
      <c r="B108" s="85" t="str">
        <f>INDEX('[1]urban'!$D$3:$D$99,MATCH(C108,'[1]urban'!$B$3:$B$99,0))</f>
        <v>TOT</v>
      </c>
      <c r="C108" s="29" t="s">
        <v>57</v>
      </c>
      <c r="D108" s="86" t="str">
        <f>INDEX('[1]age5f'!$D$3:$D$196,MATCH(TRIM(E108),'[1]age5f'!$B$3:$B$196,0))</f>
        <v>5_9</v>
      </c>
      <c r="E108" s="78" t="s">
        <v>48</v>
      </c>
      <c r="F108" s="26" t="str">
        <f>INDEX('[2]sex'!$D$3:$D$176,MATCH(G108,'[2]sex'!$B$3:$B$176,0))</f>
        <v>females</v>
      </c>
      <c r="G108" s="81" t="s">
        <v>56</v>
      </c>
      <c r="H108" s="76">
        <v>69475</v>
      </c>
      <c r="I108" s="76">
        <v>90177</v>
      </c>
      <c r="J108" s="76">
        <v>65367</v>
      </c>
      <c r="K108" s="76">
        <v>85142</v>
      </c>
      <c r="L108" s="76">
        <v>4108</v>
      </c>
      <c r="M108" s="76">
        <v>5035</v>
      </c>
    </row>
    <row r="109" spans="1:13" ht="18.75" thickBot="1" thickTop="1">
      <c r="A109" s="27">
        <v>5</v>
      </c>
      <c r="B109" s="85" t="str">
        <f>INDEX('[1]urban'!$D$3:$D$99,MATCH(C109,'[1]urban'!$B$3:$B$99,0))</f>
        <v>TOT</v>
      </c>
      <c r="C109" s="29" t="s">
        <v>57</v>
      </c>
      <c r="D109" s="86" t="str">
        <f>INDEX('[1]age5f'!$D$3:$D$196,MATCH(TRIM(E109),'[1]age5f'!$B$3:$B$196,0))</f>
        <v>10_14</v>
      </c>
      <c r="E109" s="78" t="s">
        <v>49</v>
      </c>
      <c r="F109" s="26" t="str">
        <f>INDEX('[2]sex'!$D$3:$D$176,MATCH(G109,'[2]sex'!$B$3:$B$176,0))</f>
        <v>females</v>
      </c>
      <c r="G109" s="81" t="s">
        <v>56</v>
      </c>
      <c r="H109" s="76">
        <v>53406</v>
      </c>
      <c r="I109" s="76">
        <v>65458</v>
      </c>
      <c r="J109" s="76">
        <v>49113</v>
      </c>
      <c r="K109" s="76">
        <v>60834</v>
      </c>
      <c r="L109" s="76">
        <v>4293</v>
      </c>
      <c r="M109" s="76">
        <v>4624</v>
      </c>
    </row>
    <row r="110" spans="1:13" ht="18.75" thickBot="1" thickTop="1">
      <c r="A110" s="27">
        <v>5</v>
      </c>
      <c r="B110" s="85" t="str">
        <f>INDEX('[1]urban'!$D$3:$D$99,MATCH(C110,'[1]urban'!$B$3:$B$99,0))</f>
        <v>TOT</v>
      </c>
      <c r="C110" s="29" t="s">
        <v>57</v>
      </c>
      <c r="D110" s="86" t="str">
        <f>INDEX('[1]age5f'!$D$3:$D$196,MATCH(TRIM(E110),'[1]age5f'!$B$3:$B$196,0))</f>
        <v>15_19</v>
      </c>
      <c r="E110" s="78" t="s">
        <v>38</v>
      </c>
      <c r="F110" s="26" t="str">
        <f>INDEX('[2]sex'!$D$3:$D$176,MATCH(G110,'[2]sex'!$B$3:$B$176,0))</f>
        <v>females</v>
      </c>
      <c r="G110" s="81" t="s">
        <v>56</v>
      </c>
      <c r="H110" s="76">
        <v>189808</v>
      </c>
      <c r="I110" s="76">
        <v>239701</v>
      </c>
      <c r="J110" s="76">
        <v>181648</v>
      </c>
      <c r="K110" s="76">
        <v>231238</v>
      </c>
      <c r="L110" s="76">
        <v>8160</v>
      </c>
      <c r="M110" s="76">
        <v>8463</v>
      </c>
    </row>
    <row r="111" spans="1:13" ht="18.75" thickBot="1" thickTop="1">
      <c r="A111" s="27">
        <v>5</v>
      </c>
      <c r="B111" s="85" t="str">
        <f>INDEX('[1]urban'!$D$3:$D$99,MATCH(C111,'[1]urban'!$B$3:$B$99,0))</f>
        <v>TOT</v>
      </c>
      <c r="C111" s="29" t="s">
        <v>57</v>
      </c>
      <c r="D111" s="86" t="str">
        <f>INDEX('[1]age5f'!$D$3:$D$196,MATCH(TRIM(E111),'[1]age5f'!$B$3:$B$196,0))</f>
        <v>20_24</v>
      </c>
      <c r="E111" s="78" t="s">
        <v>39</v>
      </c>
      <c r="F111" s="26" t="str">
        <f>INDEX('[2]sex'!$D$3:$D$176,MATCH(G111,'[2]sex'!$B$3:$B$176,0))</f>
        <v>females</v>
      </c>
      <c r="G111" s="81" t="s">
        <v>56</v>
      </c>
      <c r="H111" s="76">
        <v>285429</v>
      </c>
      <c r="I111" s="76">
        <v>331620</v>
      </c>
      <c r="J111" s="76">
        <v>266568</v>
      </c>
      <c r="K111" s="76">
        <v>311679</v>
      </c>
      <c r="L111" s="76">
        <v>18861</v>
      </c>
      <c r="M111" s="76">
        <v>19941</v>
      </c>
    </row>
    <row r="112" spans="1:13" ht="18.75" thickBot="1" thickTop="1">
      <c r="A112" s="27">
        <v>5</v>
      </c>
      <c r="B112" s="85" t="str">
        <f>INDEX('[1]urban'!$D$3:$D$99,MATCH(C112,'[1]urban'!$B$3:$B$99,0))</f>
        <v>TOT</v>
      </c>
      <c r="C112" s="29" t="s">
        <v>57</v>
      </c>
      <c r="D112" s="86" t="str">
        <f>INDEX('[1]age5f'!$D$3:$D$196,MATCH(TRIM(E112),'[1]age5f'!$B$3:$B$196,0))</f>
        <v>25_29</v>
      </c>
      <c r="E112" s="78" t="s">
        <v>40</v>
      </c>
      <c r="F112" s="26" t="str">
        <f>INDEX('[2]sex'!$D$3:$D$176,MATCH(G112,'[2]sex'!$B$3:$B$176,0))</f>
        <v>females</v>
      </c>
      <c r="G112" s="81" t="s">
        <v>56</v>
      </c>
      <c r="H112" s="76">
        <v>266386</v>
      </c>
      <c r="I112" s="76">
        <v>333903</v>
      </c>
      <c r="J112" s="76">
        <v>246667</v>
      </c>
      <c r="K112" s="76">
        <v>311121</v>
      </c>
      <c r="L112" s="76">
        <v>19719</v>
      </c>
      <c r="M112" s="76">
        <v>22782</v>
      </c>
    </row>
    <row r="113" spans="1:13" ht="18.75" thickBot="1" thickTop="1">
      <c r="A113" s="27">
        <v>5</v>
      </c>
      <c r="B113" s="85" t="str">
        <f>INDEX('[1]urban'!$D$3:$D$99,MATCH(C113,'[1]urban'!$B$3:$B$99,0))</f>
        <v>TOT</v>
      </c>
      <c r="C113" s="29" t="s">
        <v>57</v>
      </c>
      <c r="D113" s="86" t="str">
        <f>INDEX('[1]age5f'!$D$3:$D$196,MATCH(TRIM(E113),'[1]age5f'!$B$3:$B$196,0))</f>
        <v>30_34</v>
      </c>
      <c r="E113" s="78" t="s">
        <v>41</v>
      </c>
      <c r="F113" s="26" t="str">
        <f>INDEX('[2]sex'!$D$3:$D$176,MATCH(G113,'[2]sex'!$B$3:$B$176,0))</f>
        <v>females</v>
      </c>
      <c r="G113" s="81" t="s">
        <v>56</v>
      </c>
      <c r="H113" s="76">
        <v>176724</v>
      </c>
      <c r="I113" s="76">
        <v>226109</v>
      </c>
      <c r="J113" s="76">
        <v>160413</v>
      </c>
      <c r="K113" s="76">
        <v>207365</v>
      </c>
      <c r="L113" s="76">
        <v>16311</v>
      </c>
      <c r="M113" s="76">
        <v>18744</v>
      </c>
    </row>
    <row r="114" spans="1:13" ht="18.75" thickBot="1" thickTop="1">
      <c r="A114" s="27">
        <v>5</v>
      </c>
      <c r="B114" s="85" t="str">
        <f>INDEX('[1]urban'!$D$3:$D$99,MATCH(C114,'[1]urban'!$B$3:$B$99,0))</f>
        <v>TOT</v>
      </c>
      <c r="C114" s="29" t="s">
        <v>57</v>
      </c>
      <c r="D114" s="86" t="str">
        <f>INDEX('[1]age5f'!$D$3:$D$196,MATCH(TRIM(E114),'[1]age5f'!$B$3:$B$196,0))</f>
        <v>35_39</v>
      </c>
      <c r="E114" s="78" t="s">
        <v>42</v>
      </c>
      <c r="F114" s="26" t="str">
        <f>INDEX('[2]sex'!$D$3:$D$176,MATCH(G114,'[2]sex'!$B$3:$B$176,0))</f>
        <v>females</v>
      </c>
      <c r="G114" s="81" t="s">
        <v>56</v>
      </c>
      <c r="H114" s="76">
        <v>115809</v>
      </c>
      <c r="I114" s="76">
        <v>148664</v>
      </c>
      <c r="J114" s="76">
        <v>102679</v>
      </c>
      <c r="K114" s="76">
        <v>133379</v>
      </c>
      <c r="L114" s="76">
        <v>13130</v>
      </c>
      <c r="M114" s="76">
        <v>15285</v>
      </c>
    </row>
    <row r="115" spans="1:13" ht="18.75" thickBot="1" thickTop="1">
      <c r="A115" s="27">
        <v>5</v>
      </c>
      <c r="B115" s="85" t="str">
        <f>INDEX('[1]urban'!$D$3:$D$99,MATCH(C115,'[1]urban'!$B$3:$B$99,0))</f>
        <v>TOT</v>
      </c>
      <c r="C115" s="29" t="s">
        <v>57</v>
      </c>
      <c r="D115" s="86" t="str">
        <f>INDEX('[1]age5f'!$D$3:$D$196,MATCH(TRIM(E115),'[1]age5f'!$B$3:$B$196,0))</f>
        <v>40_44</v>
      </c>
      <c r="E115" s="78" t="s">
        <v>43</v>
      </c>
      <c r="F115" s="26" t="str">
        <f>INDEX('[2]sex'!$D$3:$D$176,MATCH(G115,'[2]sex'!$B$3:$B$176,0))</f>
        <v>females</v>
      </c>
      <c r="G115" s="81" t="s">
        <v>56</v>
      </c>
      <c r="H115" s="76">
        <v>78478</v>
      </c>
      <c r="I115" s="76">
        <v>100374</v>
      </c>
      <c r="J115" s="76">
        <v>68879</v>
      </c>
      <c r="K115" s="76">
        <v>89236</v>
      </c>
      <c r="L115" s="76">
        <v>9599</v>
      </c>
      <c r="M115" s="76">
        <v>11138</v>
      </c>
    </row>
    <row r="116" spans="1:13" ht="18.75" thickBot="1" thickTop="1">
      <c r="A116" s="27">
        <v>5</v>
      </c>
      <c r="B116" s="85" t="str">
        <f>INDEX('[1]urban'!$D$3:$D$99,MATCH(C116,'[1]urban'!$B$3:$B$99,0))</f>
        <v>TOT</v>
      </c>
      <c r="C116" s="29" t="s">
        <v>57</v>
      </c>
      <c r="D116" s="86" t="str">
        <f>INDEX('[1]age5f'!$D$3:$D$196,MATCH(TRIM(E116),'[1]age5f'!$B$3:$B$196,0))</f>
        <v>45_49</v>
      </c>
      <c r="E116" s="78" t="s">
        <v>44</v>
      </c>
      <c r="F116" s="26" t="str">
        <f>INDEX('[2]sex'!$D$3:$D$176,MATCH(G116,'[2]sex'!$B$3:$B$176,0))</f>
        <v>females</v>
      </c>
      <c r="G116" s="81" t="s">
        <v>56</v>
      </c>
      <c r="H116" s="76">
        <v>73523</v>
      </c>
      <c r="I116" s="76">
        <v>88321</v>
      </c>
      <c r="J116" s="76">
        <v>65028</v>
      </c>
      <c r="K116" s="76">
        <v>78750</v>
      </c>
      <c r="L116" s="76">
        <v>8495</v>
      </c>
      <c r="M116" s="76">
        <v>9571</v>
      </c>
    </row>
    <row r="117" spans="1:13" ht="18.75" thickBot="1" thickTop="1">
      <c r="A117" s="27">
        <v>5</v>
      </c>
      <c r="B117" s="85" t="str">
        <f>INDEX('[1]urban'!$D$3:$D$99,MATCH(C117,'[1]urban'!$B$3:$B$99,0))</f>
        <v>TOT</v>
      </c>
      <c r="C117" s="29" t="s">
        <v>57</v>
      </c>
      <c r="D117" s="86" t="str">
        <f>INDEX('[1]age5f'!$D$3:$D$196,MATCH(TRIM(E117),'[1]age5f'!$B$3:$B$196,0))</f>
        <v>50_54</v>
      </c>
      <c r="E117" s="78" t="s">
        <v>50</v>
      </c>
      <c r="F117" s="26" t="str">
        <f>INDEX('[2]sex'!$D$3:$D$176,MATCH(G117,'[2]sex'!$B$3:$B$176,0))</f>
        <v>females</v>
      </c>
      <c r="G117" s="81" t="s">
        <v>56</v>
      </c>
      <c r="H117" s="76">
        <v>81456</v>
      </c>
      <c r="I117" s="76">
        <v>98446</v>
      </c>
      <c r="J117" s="76">
        <v>72728</v>
      </c>
      <c r="K117" s="76">
        <v>88407</v>
      </c>
      <c r="L117" s="76">
        <v>8728</v>
      </c>
      <c r="M117" s="76">
        <v>10039</v>
      </c>
    </row>
    <row r="118" spans="1:13" ht="18.75" thickBot="1" thickTop="1">
      <c r="A118" s="27">
        <v>5</v>
      </c>
      <c r="B118" s="85" t="str">
        <f>INDEX('[1]urban'!$D$3:$D$99,MATCH(C118,'[1]urban'!$B$3:$B$99,0))</f>
        <v>TOT</v>
      </c>
      <c r="C118" s="29" t="s">
        <v>57</v>
      </c>
      <c r="D118" s="86" t="str">
        <f>INDEX('[1]age5f'!$D$3:$D$196,MATCH(TRIM(E118),'[1]age5f'!$B$3:$B$196,0))</f>
        <v>55_59</v>
      </c>
      <c r="E118" s="78" t="s">
        <v>51</v>
      </c>
      <c r="F118" s="26" t="str">
        <f>INDEX('[2]sex'!$D$3:$D$176,MATCH(G118,'[2]sex'!$B$3:$B$176,0))</f>
        <v>females</v>
      </c>
      <c r="G118" s="81" t="s">
        <v>56</v>
      </c>
      <c r="H118" s="76">
        <v>74233</v>
      </c>
      <c r="I118" s="76">
        <v>89547</v>
      </c>
      <c r="J118" s="76">
        <v>66499</v>
      </c>
      <c r="K118" s="76">
        <v>81300</v>
      </c>
      <c r="L118" s="76">
        <v>7734</v>
      </c>
      <c r="M118" s="76">
        <v>8247</v>
      </c>
    </row>
    <row r="119" spans="1:13" ht="18.75" thickBot="1" thickTop="1">
      <c r="A119" s="27">
        <v>5</v>
      </c>
      <c r="B119" s="85" t="str">
        <f>INDEX('[1]urban'!$D$3:$D$99,MATCH(C119,'[1]urban'!$B$3:$B$99,0))</f>
        <v>TOT</v>
      </c>
      <c r="C119" s="29" t="s">
        <v>57</v>
      </c>
      <c r="D119" s="86" t="str">
        <f>INDEX('[1]age5f'!$D$3:$D$196,MATCH(TRIM(E119),'[1]age5f'!$B$3:$B$196,0))</f>
        <v>60_64</v>
      </c>
      <c r="E119" s="78" t="s">
        <v>52</v>
      </c>
      <c r="F119" s="26" t="str">
        <f>INDEX('[2]sex'!$D$3:$D$176,MATCH(G119,'[2]sex'!$B$3:$B$176,0))</f>
        <v>females</v>
      </c>
      <c r="G119" s="81" t="s">
        <v>56</v>
      </c>
      <c r="H119" s="76">
        <v>55616</v>
      </c>
      <c r="I119" s="76">
        <v>67489</v>
      </c>
      <c r="J119" s="76">
        <v>50508</v>
      </c>
      <c r="K119" s="76">
        <v>61520</v>
      </c>
      <c r="L119" s="76">
        <v>5108</v>
      </c>
      <c r="M119" s="76">
        <v>5969</v>
      </c>
    </row>
    <row r="120" spans="1:13" ht="18.75" thickBot="1" thickTop="1">
      <c r="A120" s="27">
        <v>5</v>
      </c>
      <c r="B120" s="85" t="str">
        <f>INDEX('[1]urban'!$D$3:$D$99,MATCH(C120,'[1]urban'!$B$3:$B$99,0))</f>
        <v>TOT</v>
      </c>
      <c r="C120" s="29" t="s">
        <v>57</v>
      </c>
      <c r="D120" s="86" t="str">
        <f>INDEX('[1]age5f'!$D$3:$D$196,MATCH(TRIM(E120),'[1]age5f'!$B$3:$B$196,0))</f>
        <v>65_</v>
      </c>
      <c r="E120" s="78" t="s">
        <v>69</v>
      </c>
      <c r="F120" s="26" t="str">
        <f>INDEX('[2]sex'!$D$3:$D$176,MATCH(G120,'[2]sex'!$B$3:$B$176,0))</f>
        <v>females</v>
      </c>
      <c r="G120" s="81" t="s">
        <v>56</v>
      </c>
      <c r="H120" s="76">
        <v>142306</v>
      </c>
      <c r="I120" s="76">
        <v>157942</v>
      </c>
      <c r="J120" s="76">
        <v>131967</v>
      </c>
      <c r="K120" s="76">
        <v>146548</v>
      </c>
      <c r="L120" s="76">
        <v>10339</v>
      </c>
      <c r="M120" s="76">
        <v>11394</v>
      </c>
    </row>
    <row r="121" spans="1:13" ht="18.75" thickBot="1" thickTop="1">
      <c r="A121" s="27">
        <v>5</v>
      </c>
      <c r="B121" s="85" t="str">
        <f>INDEX('[1]urban'!$D$3:$D$99,MATCH(C121,'[1]urban'!$B$3:$B$99,0))</f>
        <v>TOT</v>
      </c>
      <c r="C121" s="29" t="s">
        <v>57</v>
      </c>
      <c r="D121" s="86" t="str">
        <f>INDEX('[1]age5f'!$D$3:$D$196,MATCH(TRIM(E121),'[1]age5f'!$B$3:$B$196,0))</f>
        <v>0_15</v>
      </c>
      <c r="E121" s="79" t="s">
        <v>75</v>
      </c>
      <c r="F121" s="26" t="str">
        <f>INDEX('[2]sex'!$D$3:$D$176,MATCH(G121,'[2]sex'!$B$3:$B$176,0))</f>
        <v>females</v>
      </c>
      <c r="G121" s="81" t="s">
        <v>56</v>
      </c>
      <c r="H121" s="76">
        <v>240104</v>
      </c>
      <c r="I121" s="76">
        <v>298792</v>
      </c>
      <c r="J121" s="76">
        <v>226801</v>
      </c>
      <c r="K121" s="76">
        <v>283594</v>
      </c>
      <c r="L121" s="76">
        <v>13303</v>
      </c>
      <c r="M121" s="76">
        <v>15198</v>
      </c>
    </row>
    <row r="122" spans="1:13" ht="18.75" thickBot="1" thickTop="1">
      <c r="A122" s="27">
        <v>5</v>
      </c>
      <c r="B122" s="85" t="str">
        <f>INDEX('[1]urban'!$D$3:$D$99,MATCH(C122,'[1]urban'!$B$3:$B$99,0))</f>
        <v>TOT</v>
      </c>
      <c r="C122" s="29" t="s">
        <v>57</v>
      </c>
      <c r="D122" s="86" t="str">
        <f>INDEX('[1]age5f'!$D$3:$D$196,MATCH(TRIM(E122),'[1]age5f'!$B$3:$B$196,0))</f>
        <v>16_54</v>
      </c>
      <c r="E122" s="79" t="s">
        <v>76</v>
      </c>
      <c r="F122" s="26" t="str">
        <f>INDEX('[2]sex'!$D$3:$D$176,MATCH(G122,'[2]sex'!$B$3:$B$176,0))</f>
        <v>females</v>
      </c>
      <c r="G122" s="81" t="s">
        <v>56</v>
      </c>
      <c r="H122" s="76">
        <v>1251894</v>
      </c>
      <c r="I122" s="76">
        <v>1547830</v>
      </c>
      <c r="J122" s="76">
        <v>1149913</v>
      </c>
      <c r="K122" s="76">
        <v>1432960</v>
      </c>
      <c r="L122" s="76">
        <v>101981</v>
      </c>
      <c r="M122" s="76">
        <v>114870</v>
      </c>
    </row>
    <row r="123" spans="1:13" ht="18.75" thickBot="1" thickTop="1">
      <c r="A123" s="27">
        <v>5</v>
      </c>
      <c r="B123" s="85" t="str">
        <f>INDEX('[1]urban'!$D$3:$D$99,MATCH(C123,'[1]urban'!$B$3:$B$99,0))</f>
        <v>TOT</v>
      </c>
      <c r="C123" s="29" t="s">
        <v>57</v>
      </c>
      <c r="D123" s="86" t="str">
        <f>INDEX('[1]age5f'!$D$3:$D$196,MATCH(TRIM(E123),'[1]age5f'!$B$3:$B$196,0))</f>
        <v>55_</v>
      </c>
      <c r="E123" s="79" t="s">
        <v>77</v>
      </c>
      <c r="F123" s="26" t="str">
        <f>INDEX('[2]sex'!$D$3:$D$176,MATCH(G123,'[2]sex'!$B$3:$B$176,0))</f>
        <v>females</v>
      </c>
      <c r="G123" s="81" t="s">
        <v>56</v>
      </c>
      <c r="H123" s="76">
        <v>272155</v>
      </c>
      <c r="I123" s="76">
        <v>314978</v>
      </c>
      <c r="J123" s="76">
        <v>248974</v>
      </c>
      <c r="K123" s="76">
        <v>289368</v>
      </c>
      <c r="L123" s="76">
        <v>23181</v>
      </c>
      <c r="M123" s="76">
        <v>25610</v>
      </c>
    </row>
    <row r="124" spans="1:13" ht="18.75" thickBot="1" thickTop="1">
      <c r="A124" s="27">
        <v>5</v>
      </c>
      <c r="B124" s="85" t="str">
        <f>INDEX('[1]urban'!$D$3:$D$99,MATCH(C124,'[1]urban'!$B$3:$B$99,0))</f>
        <v>URB</v>
      </c>
      <c r="C124" s="29" t="s">
        <v>59</v>
      </c>
      <c r="D124" s="86" t="str">
        <f>INDEX('[1]age5f'!$D$3:$D$196,MATCH(TRIM(E124),'[1]age5f'!$B$3:$B$196,0))</f>
        <v>TOT</v>
      </c>
      <c r="E124" s="77" t="s">
        <v>60</v>
      </c>
      <c r="F124" s="26" t="str">
        <f>INDEX('[2]sex'!$D$3:$D$176,MATCH(G124,'[2]sex'!$B$3:$B$176,0))</f>
        <v>both_s</v>
      </c>
      <c r="G124" s="80" t="s">
        <v>79</v>
      </c>
      <c r="H124" s="76">
        <v>2390562</v>
      </c>
      <c r="I124" s="76">
        <v>2969556</v>
      </c>
      <c r="J124" s="76">
        <v>2121732</v>
      </c>
      <c r="K124" s="76">
        <v>2644614</v>
      </c>
      <c r="L124" s="76">
        <v>268830</v>
      </c>
      <c r="M124" s="76">
        <v>324942</v>
      </c>
    </row>
    <row r="125" spans="1:13" ht="18.75" thickBot="1" thickTop="1">
      <c r="A125" s="27">
        <v>5</v>
      </c>
      <c r="B125" s="85" t="str">
        <f>INDEX('[1]urban'!$D$3:$D$99,MATCH(C125,'[1]urban'!$B$3:$B$99,0))</f>
        <v>URB</v>
      </c>
      <c r="C125" s="29" t="s">
        <v>59</v>
      </c>
      <c r="D125" s="86" t="str">
        <f>INDEX('[1]age5f'!$D$3:$D$196,MATCH(TRIM(E125),'[1]age5f'!$B$3:$B$196,0))</f>
        <v>0_4</v>
      </c>
      <c r="E125" s="78" t="s">
        <v>68</v>
      </c>
      <c r="F125" s="26" t="str">
        <f>INDEX('[2]sex'!$D$3:$D$176,MATCH(G125,'[2]sex'!$B$3:$B$176,0))</f>
        <v>both_s</v>
      </c>
      <c r="G125" s="80" t="s">
        <v>54</v>
      </c>
      <c r="H125" s="76">
        <v>133086</v>
      </c>
      <c r="I125" s="76">
        <v>165877</v>
      </c>
      <c r="J125" s="76">
        <v>127131</v>
      </c>
      <c r="K125" s="76">
        <v>158823</v>
      </c>
      <c r="L125" s="76">
        <v>5955</v>
      </c>
      <c r="M125" s="76">
        <v>7054</v>
      </c>
    </row>
    <row r="126" spans="1:13" ht="18.75" thickBot="1" thickTop="1">
      <c r="A126" s="27">
        <v>5</v>
      </c>
      <c r="B126" s="85" t="str">
        <f>INDEX('[1]urban'!$D$3:$D$99,MATCH(C126,'[1]urban'!$B$3:$B$99,0))</f>
        <v>URB</v>
      </c>
      <c r="C126" s="29" t="s">
        <v>59</v>
      </c>
      <c r="D126" s="86" t="str">
        <f>INDEX('[1]age5f'!$D$3:$D$196,MATCH(TRIM(E126),'[1]age5f'!$B$3:$B$196,0))</f>
        <v>5_9</v>
      </c>
      <c r="E126" s="78" t="s">
        <v>48</v>
      </c>
      <c r="F126" s="26" t="str">
        <f>INDEX('[2]sex'!$D$3:$D$176,MATCH(G126,'[2]sex'!$B$3:$B$176,0))</f>
        <v>both_s</v>
      </c>
      <c r="G126" s="80" t="s">
        <v>54</v>
      </c>
      <c r="H126" s="76">
        <v>92837</v>
      </c>
      <c r="I126" s="76">
        <v>123442</v>
      </c>
      <c r="J126" s="76">
        <v>86763</v>
      </c>
      <c r="K126" s="76">
        <v>115864</v>
      </c>
      <c r="L126" s="76">
        <v>6074</v>
      </c>
      <c r="M126" s="76">
        <v>7578</v>
      </c>
    </row>
    <row r="127" spans="1:13" ht="18.75" thickBot="1" thickTop="1">
      <c r="A127" s="27">
        <v>5</v>
      </c>
      <c r="B127" s="85" t="str">
        <f>INDEX('[1]urban'!$D$3:$D$99,MATCH(C127,'[1]urban'!$B$3:$B$99,0))</f>
        <v>URB</v>
      </c>
      <c r="C127" s="29" t="s">
        <v>59</v>
      </c>
      <c r="D127" s="86" t="str">
        <f>INDEX('[1]age5f'!$D$3:$D$196,MATCH(TRIM(E127),'[1]age5f'!$B$3:$B$196,0))</f>
        <v>10_14</v>
      </c>
      <c r="E127" s="78" t="s">
        <v>49</v>
      </c>
      <c r="F127" s="26" t="str">
        <f>INDEX('[2]sex'!$D$3:$D$176,MATCH(G127,'[2]sex'!$B$3:$B$176,0))</f>
        <v>both_s</v>
      </c>
      <c r="G127" s="80" t="s">
        <v>54</v>
      </c>
      <c r="H127" s="76">
        <v>70245</v>
      </c>
      <c r="I127" s="76">
        <v>88787</v>
      </c>
      <c r="J127" s="76">
        <v>63761</v>
      </c>
      <c r="K127" s="76">
        <v>81579</v>
      </c>
      <c r="L127" s="76">
        <v>6484</v>
      </c>
      <c r="M127" s="76">
        <v>7208</v>
      </c>
    </row>
    <row r="128" spans="1:13" ht="18.75" thickBot="1" thickTop="1">
      <c r="A128" s="27">
        <v>5</v>
      </c>
      <c r="B128" s="85" t="str">
        <f>INDEX('[1]urban'!$D$3:$D$99,MATCH(C128,'[1]urban'!$B$3:$B$99,0))</f>
        <v>URB</v>
      </c>
      <c r="C128" s="29" t="s">
        <v>59</v>
      </c>
      <c r="D128" s="86" t="str">
        <f>INDEX('[1]age5f'!$D$3:$D$196,MATCH(TRIM(E128),'[1]age5f'!$B$3:$B$196,0))</f>
        <v>15_19</v>
      </c>
      <c r="E128" s="78" t="s">
        <v>38</v>
      </c>
      <c r="F128" s="26" t="str">
        <f>INDEX('[2]sex'!$D$3:$D$176,MATCH(G128,'[2]sex'!$B$3:$B$176,0))</f>
        <v>both_s</v>
      </c>
      <c r="G128" s="80" t="s">
        <v>54</v>
      </c>
      <c r="H128" s="76">
        <v>294845</v>
      </c>
      <c r="I128" s="76">
        <v>362730</v>
      </c>
      <c r="J128" s="76">
        <v>277562</v>
      </c>
      <c r="K128" s="76">
        <v>342698</v>
      </c>
      <c r="L128" s="76">
        <v>17283</v>
      </c>
      <c r="M128" s="76">
        <v>20032</v>
      </c>
    </row>
    <row r="129" spans="1:13" ht="18.75" thickBot="1" thickTop="1">
      <c r="A129" s="27">
        <v>5</v>
      </c>
      <c r="B129" s="85" t="str">
        <f>INDEX('[1]urban'!$D$3:$D$99,MATCH(C129,'[1]urban'!$B$3:$B$99,0))</f>
        <v>URB</v>
      </c>
      <c r="C129" s="29" t="s">
        <v>59</v>
      </c>
      <c r="D129" s="86" t="str">
        <f>INDEX('[1]age5f'!$D$3:$D$196,MATCH(TRIM(E129),'[1]age5f'!$B$3:$B$196,0))</f>
        <v>20_24</v>
      </c>
      <c r="E129" s="78" t="s">
        <v>39</v>
      </c>
      <c r="F129" s="26" t="str">
        <f>INDEX('[2]sex'!$D$3:$D$176,MATCH(G129,'[2]sex'!$B$3:$B$176,0))</f>
        <v>both_s</v>
      </c>
      <c r="G129" s="80" t="s">
        <v>54</v>
      </c>
      <c r="H129" s="76">
        <v>387004</v>
      </c>
      <c r="I129" s="76">
        <v>451225</v>
      </c>
      <c r="J129" s="76">
        <v>343846</v>
      </c>
      <c r="K129" s="76">
        <v>399335</v>
      </c>
      <c r="L129" s="76">
        <v>43158</v>
      </c>
      <c r="M129" s="76">
        <v>51890</v>
      </c>
    </row>
    <row r="130" spans="1:13" ht="18.75" thickBot="1" thickTop="1">
      <c r="A130" s="27">
        <v>5</v>
      </c>
      <c r="B130" s="85" t="str">
        <f>INDEX('[1]urban'!$D$3:$D$99,MATCH(C130,'[1]urban'!$B$3:$B$99,0))</f>
        <v>URB</v>
      </c>
      <c r="C130" s="29" t="s">
        <v>59</v>
      </c>
      <c r="D130" s="86" t="str">
        <f>INDEX('[1]age5f'!$D$3:$D$196,MATCH(TRIM(E130),'[1]age5f'!$B$3:$B$196,0))</f>
        <v>25_29</v>
      </c>
      <c r="E130" s="78" t="s">
        <v>40</v>
      </c>
      <c r="F130" s="26" t="str">
        <f>INDEX('[2]sex'!$D$3:$D$176,MATCH(G130,'[2]sex'!$B$3:$B$176,0))</f>
        <v>both_s</v>
      </c>
      <c r="G130" s="80" t="s">
        <v>54</v>
      </c>
      <c r="H130" s="76">
        <v>370116</v>
      </c>
      <c r="I130" s="76">
        <v>463843</v>
      </c>
      <c r="J130" s="76">
        <v>326303</v>
      </c>
      <c r="K130" s="76">
        <v>409663</v>
      </c>
      <c r="L130" s="76">
        <v>43813</v>
      </c>
      <c r="M130" s="76">
        <v>54180</v>
      </c>
    </row>
    <row r="131" spans="1:13" ht="18.75" thickBot="1" thickTop="1">
      <c r="A131" s="27">
        <v>5</v>
      </c>
      <c r="B131" s="85" t="str">
        <f>INDEX('[1]urban'!$D$3:$D$99,MATCH(C131,'[1]urban'!$B$3:$B$99,0))</f>
        <v>URB</v>
      </c>
      <c r="C131" s="29" t="s">
        <v>59</v>
      </c>
      <c r="D131" s="86" t="str">
        <f>INDEX('[1]age5f'!$D$3:$D$196,MATCH(TRIM(E131),'[1]age5f'!$B$3:$B$196,0))</f>
        <v>30_34</v>
      </c>
      <c r="E131" s="78" t="s">
        <v>41</v>
      </c>
      <c r="F131" s="26" t="str">
        <f>INDEX('[2]sex'!$D$3:$D$176,MATCH(G131,'[2]sex'!$B$3:$B$176,0))</f>
        <v>both_s</v>
      </c>
      <c r="G131" s="80" t="s">
        <v>54</v>
      </c>
      <c r="H131" s="76">
        <v>254600</v>
      </c>
      <c r="I131" s="76">
        <v>326880</v>
      </c>
      <c r="J131" s="76">
        <v>220252</v>
      </c>
      <c r="K131" s="76">
        <v>284310</v>
      </c>
      <c r="L131" s="76">
        <v>34348</v>
      </c>
      <c r="M131" s="76">
        <v>42570</v>
      </c>
    </row>
    <row r="132" spans="1:13" ht="18.75" thickBot="1" thickTop="1">
      <c r="A132" s="27">
        <v>5</v>
      </c>
      <c r="B132" s="85" t="str">
        <f>INDEX('[1]urban'!$D$3:$D$99,MATCH(C132,'[1]urban'!$B$3:$B$99,0))</f>
        <v>URB</v>
      </c>
      <c r="C132" s="29" t="s">
        <v>59</v>
      </c>
      <c r="D132" s="86" t="str">
        <f>INDEX('[1]age5f'!$D$3:$D$196,MATCH(TRIM(E132),'[1]age5f'!$B$3:$B$196,0))</f>
        <v>35_39</v>
      </c>
      <c r="E132" s="78" t="s">
        <v>42</v>
      </c>
      <c r="F132" s="26" t="str">
        <f>INDEX('[2]sex'!$D$3:$D$176,MATCH(G132,'[2]sex'!$B$3:$B$176,0))</f>
        <v>both_s</v>
      </c>
      <c r="G132" s="80" t="s">
        <v>54</v>
      </c>
      <c r="H132" s="76">
        <v>173624</v>
      </c>
      <c r="I132" s="76">
        <v>225203</v>
      </c>
      <c r="J132" s="76">
        <v>146066</v>
      </c>
      <c r="K132" s="76">
        <v>191464</v>
      </c>
      <c r="L132" s="76">
        <v>27558</v>
      </c>
      <c r="M132" s="76">
        <v>33739</v>
      </c>
    </row>
    <row r="133" spans="1:13" ht="18.75" thickBot="1" thickTop="1">
      <c r="A133" s="27">
        <v>5</v>
      </c>
      <c r="B133" s="85" t="str">
        <f>INDEX('[1]urban'!$D$3:$D$99,MATCH(C133,'[1]urban'!$B$3:$B$99,0))</f>
        <v>URB</v>
      </c>
      <c r="C133" s="29" t="s">
        <v>59</v>
      </c>
      <c r="D133" s="86" t="str">
        <f>INDEX('[1]age5f'!$D$3:$D$196,MATCH(TRIM(E133),'[1]age5f'!$B$3:$B$196,0))</f>
        <v>40_44</v>
      </c>
      <c r="E133" s="78" t="s">
        <v>43</v>
      </c>
      <c r="F133" s="26" t="str">
        <f>INDEX('[2]sex'!$D$3:$D$176,MATCH(G133,'[2]sex'!$B$3:$B$176,0))</f>
        <v>both_s</v>
      </c>
      <c r="G133" s="80" t="s">
        <v>54</v>
      </c>
      <c r="H133" s="76">
        <v>122570</v>
      </c>
      <c r="I133" s="76">
        <v>161041</v>
      </c>
      <c r="J133" s="76">
        <v>100704</v>
      </c>
      <c r="K133" s="76">
        <v>134058</v>
      </c>
      <c r="L133" s="76">
        <v>21866</v>
      </c>
      <c r="M133" s="76">
        <v>26983</v>
      </c>
    </row>
    <row r="134" spans="1:13" ht="18.75" thickBot="1" thickTop="1">
      <c r="A134" s="27">
        <v>5</v>
      </c>
      <c r="B134" s="85" t="str">
        <f>INDEX('[1]urban'!$D$3:$D$99,MATCH(C134,'[1]urban'!$B$3:$B$99,0))</f>
        <v>URB</v>
      </c>
      <c r="C134" s="29" t="s">
        <v>59</v>
      </c>
      <c r="D134" s="86" t="str">
        <f>INDEX('[1]age5f'!$D$3:$D$196,MATCH(TRIM(E134),'[1]age5f'!$B$3:$B$196,0))</f>
        <v>45_49</v>
      </c>
      <c r="E134" s="78" t="s">
        <v>44</v>
      </c>
      <c r="F134" s="26" t="str">
        <f>INDEX('[2]sex'!$D$3:$D$176,MATCH(G134,'[2]sex'!$B$3:$B$176,0))</f>
        <v>both_s</v>
      </c>
      <c r="G134" s="80" t="s">
        <v>54</v>
      </c>
      <c r="H134" s="76">
        <v>109254</v>
      </c>
      <c r="I134" s="76">
        <v>136209</v>
      </c>
      <c r="J134" s="76">
        <v>90451</v>
      </c>
      <c r="K134" s="76">
        <v>113728</v>
      </c>
      <c r="L134" s="76">
        <v>18803</v>
      </c>
      <c r="M134" s="76">
        <v>22481</v>
      </c>
    </row>
    <row r="135" spans="1:13" ht="18.75" thickBot="1" thickTop="1">
      <c r="A135" s="27">
        <v>5</v>
      </c>
      <c r="B135" s="85" t="str">
        <f>INDEX('[1]urban'!$D$3:$D$99,MATCH(C135,'[1]urban'!$B$3:$B$99,0))</f>
        <v>URB</v>
      </c>
      <c r="C135" s="29" t="s">
        <v>59</v>
      </c>
      <c r="D135" s="86" t="str">
        <f>INDEX('[1]age5f'!$D$3:$D$196,MATCH(TRIM(E135),'[1]age5f'!$B$3:$B$196,0))</f>
        <v>50_54</v>
      </c>
      <c r="E135" s="78" t="s">
        <v>50</v>
      </c>
      <c r="F135" s="26" t="str">
        <f>INDEX('[2]sex'!$D$3:$D$176,MATCH(G135,'[2]sex'!$B$3:$B$176,0))</f>
        <v>both_s</v>
      </c>
      <c r="G135" s="80" t="s">
        <v>54</v>
      </c>
      <c r="H135" s="76">
        <v>104259</v>
      </c>
      <c r="I135" s="76">
        <v>131430</v>
      </c>
      <c r="J135" s="76">
        <v>89371</v>
      </c>
      <c r="K135" s="76">
        <v>112984</v>
      </c>
      <c r="L135" s="76">
        <v>14888</v>
      </c>
      <c r="M135" s="76">
        <v>18446</v>
      </c>
    </row>
    <row r="136" spans="1:13" ht="18.75" thickBot="1" thickTop="1">
      <c r="A136" s="27">
        <v>5</v>
      </c>
      <c r="B136" s="85" t="str">
        <f>INDEX('[1]urban'!$D$3:$D$99,MATCH(C136,'[1]urban'!$B$3:$B$99,0))</f>
        <v>URB</v>
      </c>
      <c r="C136" s="29" t="s">
        <v>59</v>
      </c>
      <c r="D136" s="86" t="str">
        <f>INDEX('[1]age5f'!$D$3:$D$196,MATCH(TRIM(E136),'[1]age5f'!$B$3:$B$196,0))</f>
        <v>55_59</v>
      </c>
      <c r="E136" s="78" t="s">
        <v>51</v>
      </c>
      <c r="F136" s="26" t="str">
        <f>INDEX('[2]sex'!$D$3:$D$176,MATCH(G136,'[2]sex'!$B$3:$B$176,0))</f>
        <v>both_s</v>
      </c>
      <c r="G136" s="80" t="s">
        <v>54</v>
      </c>
      <c r="H136" s="76">
        <v>86141</v>
      </c>
      <c r="I136" s="76">
        <v>107724</v>
      </c>
      <c r="J136" s="76">
        <v>75657</v>
      </c>
      <c r="K136" s="76">
        <v>95749</v>
      </c>
      <c r="L136" s="76">
        <v>10484</v>
      </c>
      <c r="M136" s="76">
        <v>11975</v>
      </c>
    </row>
    <row r="137" spans="1:13" ht="18.75" thickBot="1" thickTop="1">
      <c r="A137" s="27">
        <v>5</v>
      </c>
      <c r="B137" s="85" t="str">
        <f>INDEX('[1]urban'!$D$3:$D$99,MATCH(C137,'[1]urban'!$B$3:$B$99,0))</f>
        <v>URB</v>
      </c>
      <c r="C137" s="29" t="s">
        <v>59</v>
      </c>
      <c r="D137" s="86" t="str">
        <f>INDEX('[1]age5f'!$D$3:$D$196,MATCH(TRIM(E137),'[1]age5f'!$B$3:$B$196,0))</f>
        <v>60_64</v>
      </c>
      <c r="E137" s="78" t="s">
        <v>52</v>
      </c>
      <c r="F137" s="26" t="str">
        <f>INDEX('[2]sex'!$D$3:$D$176,MATCH(G137,'[2]sex'!$B$3:$B$176,0))</f>
        <v>both_s</v>
      </c>
      <c r="G137" s="80" t="s">
        <v>54</v>
      </c>
      <c r="H137" s="76">
        <v>61573</v>
      </c>
      <c r="I137" s="76">
        <v>77700</v>
      </c>
      <c r="J137" s="76">
        <v>54833</v>
      </c>
      <c r="K137" s="76">
        <v>69832</v>
      </c>
      <c r="L137" s="76">
        <v>6740</v>
      </c>
      <c r="M137" s="76">
        <v>7868</v>
      </c>
    </row>
    <row r="138" spans="1:13" ht="18.75" thickBot="1" thickTop="1">
      <c r="A138" s="27">
        <v>5</v>
      </c>
      <c r="B138" s="85" t="str">
        <f>INDEX('[1]urban'!$D$3:$D$99,MATCH(C138,'[1]urban'!$B$3:$B$99,0))</f>
        <v>URB</v>
      </c>
      <c r="C138" s="29" t="s">
        <v>59</v>
      </c>
      <c r="D138" s="86" t="str">
        <f>INDEX('[1]age5f'!$D$3:$D$196,MATCH(TRIM(E138),'[1]age5f'!$B$3:$B$196,0))</f>
        <v>65_</v>
      </c>
      <c r="E138" s="78" t="s">
        <v>69</v>
      </c>
      <c r="F138" s="26" t="str">
        <f>INDEX('[2]sex'!$D$3:$D$176,MATCH(G138,'[2]sex'!$B$3:$B$176,0))</f>
        <v>both_s</v>
      </c>
      <c r="G138" s="80" t="s">
        <v>54</v>
      </c>
      <c r="H138" s="76">
        <v>130408</v>
      </c>
      <c r="I138" s="76">
        <v>147465</v>
      </c>
      <c r="J138" s="76">
        <v>119032</v>
      </c>
      <c r="K138" s="76">
        <v>134527</v>
      </c>
      <c r="L138" s="76">
        <v>11376</v>
      </c>
      <c r="M138" s="76">
        <v>12938</v>
      </c>
    </row>
    <row r="139" spans="1:13" ht="24" thickBot="1" thickTop="1">
      <c r="A139" s="27">
        <v>5</v>
      </c>
      <c r="B139" s="85" t="str">
        <f>INDEX('[1]urban'!$D$3:$D$99,MATCH(C139,'[1]urban'!$B$3:$B$99,0))</f>
        <v>URB</v>
      </c>
      <c r="C139" s="29" t="s">
        <v>59</v>
      </c>
      <c r="D139" s="86" t="str">
        <f>INDEX('[1]age5f'!$D$3:$D$196,MATCH(TRIM(E139),'[1]age5f'!$B$3:$B$196,0))</f>
        <v>0_15</v>
      </c>
      <c r="E139" s="79" t="s">
        <v>71</v>
      </c>
      <c r="F139" s="26" t="str">
        <f>INDEX('[2]sex'!$D$3:$D$176,MATCH(G139,'[2]sex'!$B$3:$B$176,0))</f>
        <v>both_s</v>
      </c>
      <c r="G139" s="80" t="s">
        <v>54</v>
      </c>
      <c r="H139" s="76">
        <v>319783</v>
      </c>
      <c r="I139" s="76">
        <v>406487</v>
      </c>
      <c r="J139" s="76">
        <v>299601</v>
      </c>
      <c r="K139" s="76">
        <v>382945</v>
      </c>
      <c r="L139" s="76">
        <v>20182</v>
      </c>
      <c r="M139" s="76">
        <v>23542</v>
      </c>
    </row>
    <row r="140" spans="1:13" ht="24" thickBot="1" thickTop="1">
      <c r="A140" s="27">
        <v>5</v>
      </c>
      <c r="B140" s="85" t="str">
        <f>INDEX('[1]urban'!$D$3:$D$99,MATCH(C140,'[1]urban'!$B$3:$B$99,0))</f>
        <v>URB</v>
      </c>
      <c r="C140" s="29" t="s">
        <v>59</v>
      </c>
      <c r="D140" s="86" t="str">
        <f>INDEX('[1]age5f'!$D$3:$D$196,MATCH(TRIM(E140),'[1]age5f'!$B$3:$B$196,0))</f>
        <v>16_59_54</v>
      </c>
      <c r="E140" s="79" t="s">
        <v>72</v>
      </c>
      <c r="F140" s="26" t="str">
        <f>INDEX('[2]sex'!$D$3:$D$176,MATCH(G140,'[2]sex'!$B$3:$B$176,0))</f>
        <v>both_s</v>
      </c>
      <c r="G140" s="80" t="s">
        <v>54</v>
      </c>
      <c r="H140" s="76">
        <v>1831887</v>
      </c>
      <c r="I140" s="76">
        <v>2278827</v>
      </c>
      <c r="J140" s="76">
        <v>1606712</v>
      </c>
      <c r="K140" s="76">
        <v>2004037</v>
      </c>
      <c r="L140" s="76">
        <v>225175</v>
      </c>
      <c r="M140" s="76">
        <v>274790</v>
      </c>
    </row>
    <row r="141" spans="1:13" ht="35.25" thickBot="1" thickTop="1">
      <c r="A141" s="27">
        <v>5</v>
      </c>
      <c r="B141" s="85" t="str">
        <f>INDEX('[1]urban'!$D$3:$D$99,MATCH(C141,'[1]urban'!$B$3:$B$99,0))</f>
        <v>URB</v>
      </c>
      <c r="C141" s="29" t="s">
        <v>59</v>
      </c>
      <c r="D141" s="86" t="str">
        <f>INDEX('[1]age5f'!$D$3:$D$196,MATCH(TRIM(E141),'[1]age5f'!$B$3:$B$196,0))</f>
        <v>60_55_</v>
      </c>
      <c r="E141" s="79" t="s">
        <v>73</v>
      </c>
      <c r="F141" s="26" t="str">
        <f>INDEX('[2]sex'!$D$3:$D$176,MATCH(G141,'[2]sex'!$B$3:$B$176,0))</f>
        <v>both_s</v>
      </c>
      <c r="G141" s="80" t="s">
        <v>54</v>
      </c>
      <c r="H141" s="76">
        <v>238892</v>
      </c>
      <c r="I141" s="76">
        <v>284242</v>
      </c>
      <c r="J141" s="76">
        <v>215419</v>
      </c>
      <c r="K141" s="76">
        <v>257632</v>
      </c>
      <c r="L141" s="76">
        <v>23473</v>
      </c>
      <c r="M141" s="76">
        <v>26610</v>
      </c>
    </row>
    <row r="142" spans="1:13" ht="18.75" thickBot="1" thickTop="1">
      <c r="A142" s="27">
        <v>5</v>
      </c>
      <c r="B142" s="85" t="str">
        <f>INDEX('[1]urban'!$D$3:$D$99,MATCH(C142,'[1]urban'!$B$3:$B$99,0))</f>
        <v>URB</v>
      </c>
      <c r="C142" s="29" t="s">
        <v>59</v>
      </c>
      <c r="D142" s="86" t="str">
        <f>INDEX('[1]age5f'!$D$3:$D$196,MATCH(TRIM(E142),'[1]age5f'!$B$3:$B$196,0))</f>
        <v>TOT</v>
      </c>
      <c r="E142" s="77" t="s">
        <v>60</v>
      </c>
      <c r="F142" s="26" t="str">
        <f>INDEX('[2]sex'!$D$3:$D$176,MATCH(G142,'[2]sex'!$B$3:$B$176,0))</f>
        <v>males</v>
      </c>
      <c r="G142" s="81" t="s">
        <v>55</v>
      </c>
      <c r="H142" s="76">
        <v>1148273</v>
      </c>
      <c r="I142" s="76">
        <v>1434990</v>
      </c>
      <c r="J142" s="76">
        <v>982096</v>
      </c>
      <c r="K142" s="76">
        <v>1228228</v>
      </c>
      <c r="L142" s="76">
        <v>166177</v>
      </c>
      <c r="M142" s="76">
        <v>206762</v>
      </c>
    </row>
    <row r="143" spans="1:13" ht="18.75" thickBot="1" thickTop="1">
      <c r="A143" s="27">
        <v>5</v>
      </c>
      <c r="B143" s="85" t="str">
        <f>INDEX('[1]urban'!$D$3:$D$99,MATCH(C143,'[1]urban'!$B$3:$B$99,0))</f>
        <v>URB</v>
      </c>
      <c r="C143" s="29" t="s">
        <v>59</v>
      </c>
      <c r="D143" s="86" t="str">
        <f>INDEX('[1]age5f'!$D$3:$D$196,MATCH(TRIM(E143),'[1]age5f'!$B$3:$B$196,0))</f>
        <v>0_4</v>
      </c>
      <c r="E143" s="78" t="s">
        <v>68</v>
      </c>
      <c r="F143" s="26" t="str">
        <f>INDEX('[2]sex'!$D$3:$D$176,MATCH(G143,'[2]sex'!$B$3:$B$176,0))</f>
        <v>males</v>
      </c>
      <c r="G143" s="81" t="s">
        <v>55</v>
      </c>
      <c r="H143" s="76">
        <v>68669</v>
      </c>
      <c r="I143" s="76">
        <v>85128</v>
      </c>
      <c r="J143" s="76">
        <v>65532</v>
      </c>
      <c r="K143" s="76">
        <v>81398</v>
      </c>
      <c r="L143" s="76">
        <v>3137</v>
      </c>
      <c r="M143" s="76">
        <v>3730</v>
      </c>
    </row>
    <row r="144" spans="1:13" ht="18.75" thickBot="1" thickTop="1">
      <c r="A144" s="27">
        <v>5</v>
      </c>
      <c r="B144" s="85" t="str">
        <f>INDEX('[1]urban'!$D$3:$D$99,MATCH(C144,'[1]urban'!$B$3:$B$99,0))</f>
        <v>URB</v>
      </c>
      <c r="C144" s="29" t="s">
        <v>59</v>
      </c>
      <c r="D144" s="86" t="str">
        <f>INDEX('[1]age5f'!$D$3:$D$196,MATCH(TRIM(E144),'[1]age5f'!$B$3:$B$196,0))</f>
        <v>5_9</v>
      </c>
      <c r="E144" s="78" t="s">
        <v>48</v>
      </c>
      <c r="F144" s="26" t="str">
        <f>INDEX('[2]sex'!$D$3:$D$176,MATCH(G144,'[2]sex'!$B$3:$B$176,0))</f>
        <v>males</v>
      </c>
      <c r="G144" s="81" t="s">
        <v>55</v>
      </c>
      <c r="H144" s="76">
        <v>47707</v>
      </c>
      <c r="I144" s="76">
        <v>62953</v>
      </c>
      <c r="J144" s="76">
        <v>44551</v>
      </c>
      <c r="K144" s="76">
        <v>59028</v>
      </c>
      <c r="L144" s="76">
        <v>3156</v>
      </c>
      <c r="M144" s="76">
        <v>3925</v>
      </c>
    </row>
    <row r="145" spans="1:13" ht="18.75" thickBot="1" thickTop="1">
      <c r="A145" s="27">
        <v>5</v>
      </c>
      <c r="B145" s="85" t="str">
        <f>INDEX('[1]urban'!$D$3:$D$99,MATCH(C145,'[1]urban'!$B$3:$B$99,0))</f>
        <v>URB</v>
      </c>
      <c r="C145" s="29" t="s">
        <v>59</v>
      </c>
      <c r="D145" s="86" t="str">
        <f>INDEX('[1]age5f'!$D$3:$D$196,MATCH(TRIM(E145),'[1]age5f'!$B$3:$B$196,0))</f>
        <v>10_14</v>
      </c>
      <c r="E145" s="78" t="s">
        <v>49</v>
      </c>
      <c r="F145" s="26" t="str">
        <f>INDEX('[2]sex'!$D$3:$D$176,MATCH(G145,'[2]sex'!$B$3:$B$176,0))</f>
        <v>males</v>
      </c>
      <c r="G145" s="81" t="s">
        <v>55</v>
      </c>
      <c r="H145" s="76">
        <v>35958</v>
      </c>
      <c r="I145" s="76">
        <v>45662</v>
      </c>
      <c r="J145" s="76">
        <v>32518</v>
      </c>
      <c r="K145" s="76">
        <v>41793</v>
      </c>
      <c r="L145" s="76">
        <v>3440</v>
      </c>
      <c r="M145" s="76">
        <v>3869</v>
      </c>
    </row>
    <row r="146" spans="1:13" ht="18.75" thickBot="1" thickTop="1">
      <c r="A146" s="27">
        <v>5</v>
      </c>
      <c r="B146" s="85" t="str">
        <f>INDEX('[1]urban'!$D$3:$D$99,MATCH(C146,'[1]urban'!$B$3:$B$99,0))</f>
        <v>URB</v>
      </c>
      <c r="C146" s="29" t="s">
        <v>59</v>
      </c>
      <c r="D146" s="86" t="str">
        <f>INDEX('[1]age5f'!$D$3:$D$196,MATCH(TRIM(E146),'[1]age5f'!$B$3:$B$196,0))</f>
        <v>15_19</v>
      </c>
      <c r="E146" s="78" t="s">
        <v>38</v>
      </c>
      <c r="F146" s="26" t="str">
        <f>INDEX('[2]sex'!$D$3:$D$176,MATCH(G146,'[2]sex'!$B$3:$B$176,0))</f>
        <v>males</v>
      </c>
      <c r="G146" s="81" t="s">
        <v>55</v>
      </c>
      <c r="H146" s="76">
        <v>136797</v>
      </c>
      <c r="I146" s="76">
        <v>171237</v>
      </c>
      <c r="J146" s="76">
        <v>125832</v>
      </c>
      <c r="K146" s="76">
        <v>157808</v>
      </c>
      <c r="L146" s="76">
        <v>10965</v>
      </c>
      <c r="M146" s="76">
        <v>13429</v>
      </c>
    </row>
    <row r="147" spans="1:13" ht="18.75" thickBot="1" thickTop="1">
      <c r="A147" s="27">
        <v>5</v>
      </c>
      <c r="B147" s="85" t="str">
        <f>INDEX('[1]urban'!$D$3:$D$99,MATCH(C147,'[1]urban'!$B$3:$B$99,0))</f>
        <v>URB</v>
      </c>
      <c r="C147" s="29" t="s">
        <v>59</v>
      </c>
      <c r="D147" s="86" t="str">
        <f>INDEX('[1]age5f'!$D$3:$D$196,MATCH(TRIM(E147),'[1]age5f'!$B$3:$B$196,0))</f>
        <v>20_24</v>
      </c>
      <c r="E147" s="78" t="s">
        <v>39</v>
      </c>
      <c r="F147" s="26" t="str">
        <f>INDEX('[2]sex'!$D$3:$D$176,MATCH(G147,'[2]sex'!$B$3:$B$176,0))</f>
        <v>males</v>
      </c>
      <c r="G147" s="81" t="s">
        <v>55</v>
      </c>
      <c r="H147" s="76">
        <v>176894</v>
      </c>
      <c r="I147" s="76">
        <v>211034</v>
      </c>
      <c r="J147" s="76">
        <v>148311</v>
      </c>
      <c r="K147" s="76">
        <v>175005</v>
      </c>
      <c r="L147" s="76">
        <v>28583</v>
      </c>
      <c r="M147" s="76">
        <v>36029</v>
      </c>
    </row>
    <row r="148" spans="1:13" ht="18.75" thickBot="1" thickTop="1">
      <c r="A148" s="27">
        <v>5</v>
      </c>
      <c r="B148" s="85" t="str">
        <f>INDEX('[1]urban'!$D$3:$D$99,MATCH(C148,'[1]urban'!$B$3:$B$99,0))</f>
        <v>URB</v>
      </c>
      <c r="C148" s="29" t="s">
        <v>59</v>
      </c>
      <c r="D148" s="86" t="str">
        <f>INDEX('[1]age5f'!$D$3:$D$196,MATCH(TRIM(E148),'[1]age5f'!$B$3:$B$196,0))</f>
        <v>25_29</v>
      </c>
      <c r="E148" s="78" t="s">
        <v>40</v>
      </c>
      <c r="F148" s="26" t="str">
        <f>INDEX('[2]sex'!$D$3:$D$176,MATCH(G148,'[2]sex'!$B$3:$B$176,0))</f>
        <v>males</v>
      </c>
      <c r="G148" s="81" t="s">
        <v>55</v>
      </c>
      <c r="H148" s="76">
        <v>175642</v>
      </c>
      <c r="I148" s="76">
        <v>219629</v>
      </c>
      <c r="J148" s="76">
        <v>146642</v>
      </c>
      <c r="K148" s="76">
        <v>183052</v>
      </c>
      <c r="L148" s="76">
        <v>29000</v>
      </c>
      <c r="M148" s="76">
        <v>36577</v>
      </c>
    </row>
    <row r="149" spans="1:13" ht="18.75" thickBot="1" thickTop="1">
      <c r="A149" s="27">
        <v>5</v>
      </c>
      <c r="B149" s="85" t="str">
        <f>INDEX('[1]urban'!$D$3:$D$99,MATCH(C149,'[1]urban'!$B$3:$B$99,0))</f>
        <v>URB</v>
      </c>
      <c r="C149" s="29" t="s">
        <v>59</v>
      </c>
      <c r="D149" s="86" t="str">
        <f>INDEX('[1]age5f'!$D$3:$D$196,MATCH(TRIM(E149),'[1]age5f'!$B$3:$B$196,0))</f>
        <v>30_34</v>
      </c>
      <c r="E149" s="78" t="s">
        <v>41</v>
      </c>
      <c r="F149" s="26" t="str">
        <f>INDEX('[2]sex'!$D$3:$D$176,MATCH(G149,'[2]sex'!$B$3:$B$176,0))</f>
        <v>males</v>
      </c>
      <c r="G149" s="81" t="s">
        <v>55</v>
      </c>
      <c r="H149" s="76">
        <v>128465</v>
      </c>
      <c r="I149" s="76">
        <v>163317</v>
      </c>
      <c r="J149" s="76">
        <v>106243</v>
      </c>
      <c r="K149" s="76">
        <v>135057</v>
      </c>
      <c r="L149" s="76">
        <v>22222</v>
      </c>
      <c r="M149" s="76">
        <v>28260</v>
      </c>
    </row>
    <row r="150" spans="1:13" ht="18.75" thickBot="1" thickTop="1">
      <c r="A150" s="27">
        <v>5</v>
      </c>
      <c r="B150" s="85" t="str">
        <f>INDEX('[1]urban'!$D$3:$D$99,MATCH(C150,'[1]urban'!$B$3:$B$99,0))</f>
        <v>URB</v>
      </c>
      <c r="C150" s="29" t="s">
        <v>59</v>
      </c>
      <c r="D150" s="86" t="str">
        <f>INDEX('[1]age5f'!$D$3:$D$196,MATCH(TRIM(E150),'[1]age5f'!$B$3:$B$196,0))</f>
        <v>35_39</v>
      </c>
      <c r="E150" s="78" t="s">
        <v>42</v>
      </c>
      <c r="F150" s="26" t="str">
        <f>INDEX('[2]sex'!$D$3:$D$176,MATCH(G150,'[2]sex'!$B$3:$B$176,0))</f>
        <v>males</v>
      </c>
      <c r="G150" s="81" t="s">
        <v>55</v>
      </c>
      <c r="H150" s="76">
        <v>92792</v>
      </c>
      <c r="I150" s="76">
        <v>119150</v>
      </c>
      <c r="J150" s="76">
        <v>74990</v>
      </c>
      <c r="K150" s="76">
        <v>97074</v>
      </c>
      <c r="L150" s="76">
        <v>17802</v>
      </c>
      <c r="M150" s="76">
        <v>22076</v>
      </c>
    </row>
    <row r="151" spans="1:13" ht="18.75" thickBot="1" thickTop="1">
      <c r="A151" s="27">
        <v>5</v>
      </c>
      <c r="B151" s="85" t="str">
        <f>INDEX('[1]urban'!$D$3:$D$99,MATCH(C151,'[1]urban'!$B$3:$B$99,0))</f>
        <v>URB</v>
      </c>
      <c r="C151" s="29" t="s">
        <v>59</v>
      </c>
      <c r="D151" s="86" t="str">
        <f>INDEX('[1]age5f'!$D$3:$D$196,MATCH(TRIM(E151),'[1]age5f'!$B$3:$B$196,0))</f>
        <v>40_44</v>
      </c>
      <c r="E151" s="78" t="s">
        <v>43</v>
      </c>
      <c r="F151" s="26" t="str">
        <f>INDEX('[2]sex'!$D$3:$D$176,MATCH(G151,'[2]sex'!$B$3:$B$176,0))</f>
        <v>males</v>
      </c>
      <c r="G151" s="81" t="s">
        <v>55</v>
      </c>
      <c r="H151" s="76">
        <v>69204</v>
      </c>
      <c r="I151" s="76">
        <v>90690</v>
      </c>
      <c r="J151" s="76">
        <v>54366</v>
      </c>
      <c r="K151" s="76">
        <v>72151</v>
      </c>
      <c r="L151" s="76">
        <v>14838</v>
      </c>
      <c r="M151" s="76">
        <v>18539</v>
      </c>
    </row>
    <row r="152" spans="1:13" ht="18.75" thickBot="1" thickTop="1">
      <c r="A152" s="27">
        <v>5</v>
      </c>
      <c r="B152" s="85" t="str">
        <f>INDEX('[1]urban'!$D$3:$D$99,MATCH(C152,'[1]urban'!$B$3:$B$99,0))</f>
        <v>URB</v>
      </c>
      <c r="C152" s="29" t="s">
        <v>59</v>
      </c>
      <c r="D152" s="86" t="str">
        <f>INDEX('[1]age5f'!$D$3:$D$196,MATCH(TRIM(E152),'[1]age5f'!$B$3:$B$196,0))</f>
        <v>45_49</v>
      </c>
      <c r="E152" s="78" t="s">
        <v>44</v>
      </c>
      <c r="F152" s="26" t="str">
        <f>INDEX('[2]sex'!$D$3:$D$176,MATCH(G152,'[2]sex'!$B$3:$B$176,0))</f>
        <v>males</v>
      </c>
      <c r="G152" s="81" t="s">
        <v>55</v>
      </c>
      <c r="H152" s="76">
        <v>60897</v>
      </c>
      <c r="I152" s="76">
        <v>75795</v>
      </c>
      <c r="J152" s="76">
        <v>48291</v>
      </c>
      <c r="K152" s="76">
        <v>60446</v>
      </c>
      <c r="L152" s="76">
        <v>12606</v>
      </c>
      <c r="M152" s="76">
        <v>15349</v>
      </c>
    </row>
    <row r="153" spans="1:13" ht="18.75" thickBot="1" thickTop="1">
      <c r="A153" s="27">
        <v>5</v>
      </c>
      <c r="B153" s="85" t="str">
        <f>INDEX('[1]urban'!$D$3:$D$99,MATCH(C153,'[1]urban'!$B$3:$B$99,0))</f>
        <v>URB</v>
      </c>
      <c r="C153" s="29" t="s">
        <v>59</v>
      </c>
      <c r="D153" s="86" t="str">
        <f>INDEX('[1]age5f'!$D$3:$D$196,MATCH(TRIM(E153),'[1]age5f'!$B$3:$B$196,0))</f>
        <v>50_54</v>
      </c>
      <c r="E153" s="78" t="s">
        <v>50</v>
      </c>
      <c r="F153" s="26" t="str">
        <f>INDEX('[2]sex'!$D$3:$D$176,MATCH(G153,'[2]sex'!$B$3:$B$176,0))</f>
        <v>males</v>
      </c>
      <c r="G153" s="81" t="s">
        <v>55</v>
      </c>
      <c r="H153" s="76">
        <v>51975</v>
      </c>
      <c r="I153" s="76">
        <v>65925</v>
      </c>
      <c r="J153" s="76">
        <v>43194</v>
      </c>
      <c r="K153" s="76">
        <v>54750</v>
      </c>
      <c r="L153" s="76">
        <v>8781</v>
      </c>
      <c r="M153" s="76">
        <v>11175</v>
      </c>
    </row>
    <row r="154" spans="1:13" ht="18.75" thickBot="1" thickTop="1">
      <c r="A154" s="27">
        <v>5</v>
      </c>
      <c r="B154" s="85" t="str">
        <f>INDEX('[1]urban'!$D$3:$D$99,MATCH(C154,'[1]urban'!$B$3:$B$99,0))</f>
        <v>URB</v>
      </c>
      <c r="C154" s="29" t="s">
        <v>59</v>
      </c>
      <c r="D154" s="86" t="str">
        <f>INDEX('[1]age5f'!$D$3:$D$196,MATCH(TRIM(E154),'[1]age5f'!$B$3:$B$196,0))</f>
        <v>55_59</v>
      </c>
      <c r="E154" s="78" t="s">
        <v>51</v>
      </c>
      <c r="F154" s="26" t="str">
        <f>INDEX('[2]sex'!$D$3:$D$176,MATCH(G154,'[2]sex'!$B$3:$B$176,0))</f>
        <v>males</v>
      </c>
      <c r="G154" s="81" t="s">
        <v>55</v>
      </c>
      <c r="H154" s="76">
        <v>39230</v>
      </c>
      <c r="I154" s="76">
        <v>48647</v>
      </c>
      <c r="J154" s="76">
        <v>34103</v>
      </c>
      <c r="K154" s="76">
        <v>42476</v>
      </c>
      <c r="L154" s="76">
        <v>5127</v>
      </c>
      <c r="M154" s="76">
        <v>6171</v>
      </c>
    </row>
    <row r="155" spans="1:13" ht="18.75" thickBot="1" thickTop="1">
      <c r="A155" s="27">
        <v>5</v>
      </c>
      <c r="B155" s="85" t="str">
        <f>INDEX('[1]urban'!$D$3:$D$99,MATCH(C155,'[1]urban'!$B$3:$B$99,0))</f>
        <v>URB</v>
      </c>
      <c r="C155" s="29" t="s">
        <v>59</v>
      </c>
      <c r="D155" s="86" t="str">
        <f>INDEX('[1]age5f'!$D$3:$D$196,MATCH(TRIM(E155),'[1]age5f'!$B$3:$B$196,0))</f>
        <v>60_64</v>
      </c>
      <c r="E155" s="78" t="s">
        <v>52</v>
      </c>
      <c r="F155" s="26" t="str">
        <f>INDEX('[2]sex'!$D$3:$D$176,MATCH(G155,'[2]sex'!$B$3:$B$176,0))</f>
        <v>males</v>
      </c>
      <c r="G155" s="81" t="s">
        <v>55</v>
      </c>
      <c r="H155" s="76">
        <v>26586</v>
      </c>
      <c r="I155" s="76">
        <v>33125</v>
      </c>
      <c r="J155" s="76">
        <v>23615</v>
      </c>
      <c r="K155" s="76">
        <v>29655</v>
      </c>
      <c r="L155" s="76">
        <v>2971</v>
      </c>
      <c r="M155" s="76">
        <v>3470</v>
      </c>
    </row>
    <row r="156" spans="1:13" ht="18.75" thickBot="1" thickTop="1">
      <c r="A156" s="27">
        <v>5</v>
      </c>
      <c r="B156" s="85" t="str">
        <f>INDEX('[1]urban'!$D$3:$D$99,MATCH(C156,'[1]urban'!$B$3:$B$99,0))</f>
        <v>URB</v>
      </c>
      <c r="C156" s="29" t="s">
        <v>59</v>
      </c>
      <c r="D156" s="86" t="str">
        <f>INDEX('[1]age5f'!$D$3:$D$196,MATCH(TRIM(E156),'[1]age5f'!$B$3:$B$196,0))</f>
        <v>65_</v>
      </c>
      <c r="E156" s="78" t="s">
        <v>69</v>
      </c>
      <c r="F156" s="26" t="str">
        <f>INDEX('[2]sex'!$D$3:$D$176,MATCH(G156,'[2]sex'!$B$3:$B$176,0))</f>
        <v>males</v>
      </c>
      <c r="G156" s="81" t="s">
        <v>55</v>
      </c>
      <c r="H156" s="76">
        <v>37457</v>
      </c>
      <c r="I156" s="76">
        <v>42698</v>
      </c>
      <c r="J156" s="76">
        <v>33908</v>
      </c>
      <c r="K156" s="76">
        <v>38535</v>
      </c>
      <c r="L156" s="76">
        <v>3549</v>
      </c>
      <c r="M156" s="76">
        <v>4163</v>
      </c>
    </row>
    <row r="157" spans="1:13" ht="18.75" thickBot="1" thickTop="1">
      <c r="A157" s="27">
        <v>5</v>
      </c>
      <c r="B157" s="85" t="str">
        <f>INDEX('[1]urban'!$D$3:$D$99,MATCH(C157,'[1]urban'!$B$3:$B$99,0))</f>
        <v>URB</v>
      </c>
      <c r="C157" s="29" t="s">
        <v>59</v>
      </c>
      <c r="D157" s="86" t="str">
        <f>INDEX('[1]age5f'!$D$3:$D$196,MATCH(TRIM(E157),'[1]age5f'!$B$3:$B$196,0))</f>
        <v>0_15</v>
      </c>
      <c r="E157" s="79" t="s">
        <v>75</v>
      </c>
      <c r="F157" s="26" t="str">
        <f>INDEX('[2]sex'!$D$3:$D$176,MATCH(G157,'[2]sex'!$B$3:$B$176,0))</f>
        <v>males</v>
      </c>
      <c r="G157" s="81" t="s">
        <v>55</v>
      </c>
      <c r="H157" s="76">
        <v>164424</v>
      </c>
      <c r="I157" s="76">
        <v>208086</v>
      </c>
      <c r="J157" s="76">
        <v>153759</v>
      </c>
      <c r="K157" s="76">
        <v>195625</v>
      </c>
      <c r="L157" s="76">
        <v>10665</v>
      </c>
      <c r="M157" s="76">
        <v>12461</v>
      </c>
    </row>
    <row r="158" spans="1:13" ht="18.75" thickBot="1" thickTop="1">
      <c r="A158" s="27">
        <v>5</v>
      </c>
      <c r="B158" s="85" t="str">
        <f>INDEX('[1]urban'!$D$3:$D$99,MATCH(C158,'[1]urban'!$B$3:$B$99,0))</f>
        <v>URB</v>
      </c>
      <c r="C158" s="29" t="s">
        <v>59</v>
      </c>
      <c r="D158" s="86" t="str">
        <f>INDEX('[1]age5f'!$D$3:$D$196,MATCH(TRIM(E158),'[1]age5f'!$B$3:$B$196,0))</f>
        <v>16_59</v>
      </c>
      <c r="E158" s="79" t="s">
        <v>74</v>
      </c>
      <c r="F158" s="26" t="str">
        <f>INDEX('[2]sex'!$D$3:$D$176,MATCH(G158,'[2]sex'!$B$3:$B$176,0))</f>
        <v>males</v>
      </c>
      <c r="G158" s="81" t="s">
        <v>55</v>
      </c>
      <c r="H158" s="76">
        <v>919806</v>
      </c>
      <c r="I158" s="76">
        <v>1151081</v>
      </c>
      <c r="J158" s="76">
        <v>770814</v>
      </c>
      <c r="K158" s="76">
        <v>964413</v>
      </c>
      <c r="L158" s="76">
        <v>148992</v>
      </c>
      <c r="M158" s="76">
        <v>186668</v>
      </c>
    </row>
    <row r="159" spans="1:13" ht="18.75" thickBot="1" thickTop="1">
      <c r="A159" s="27">
        <v>5</v>
      </c>
      <c r="B159" s="85" t="str">
        <f>INDEX('[1]urban'!$D$3:$D$99,MATCH(C159,'[1]urban'!$B$3:$B$99,0))</f>
        <v>URB</v>
      </c>
      <c r="C159" s="29" t="s">
        <v>59</v>
      </c>
      <c r="D159" s="86" t="e">
        <f>INDEX('[1]age5f'!$D$3:$D$196,MATCH(TRIM(E159),'[1]age5f'!$B$3:$B$196,0))</f>
        <v>#N/A</v>
      </c>
      <c r="E159" s="79" t="s">
        <v>78</v>
      </c>
      <c r="F159" s="26" t="str">
        <f>INDEX('[2]sex'!$D$3:$D$176,MATCH(G159,'[2]sex'!$B$3:$B$176,0))</f>
        <v>males</v>
      </c>
      <c r="G159" s="81" t="s">
        <v>55</v>
      </c>
      <c r="H159" s="76">
        <v>64043</v>
      </c>
      <c r="I159" s="76">
        <v>75823</v>
      </c>
      <c r="J159" s="76">
        <v>57523</v>
      </c>
      <c r="K159" s="76">
        <v>68190</v>
      </c>
      <c r="L159" s="76">
        <v>6520</v>
      </c>
      <c r="M159" s="76">
        <v>7633</v>
      </c>
    </row>
    <row r="160" spans="1:13" ht="18.75" thickBot="1" thickTop="1">
      <c r="A160" s="27">
        <v>5</v>
      </c>
      <c r="B160" s="85" t="str">
        <f>INDEX('[1]urban'!$D$3:$D$99,MATCH(C160,'[1]urban'!$B$3:$B$99,0))</f>
        <v>URB</v>
      </c>
      <c r="C160" s="29" t="s">
        <v>59</v>
      </c>
      <c r="D160" s="86" t="str">
        <f>INDEX('[1]age5f'!$D$3:$D$196,MATCH(TRIM(E160),'[1]age5f'!$B$3:$B$196,0))</f>
        <v>TOT</v>
      </c>
      <c r="E160" s="77" t="s">
        <v>60</v>
      </c>
      <c r="F160" s="26" t="str">
        <f>INDEX('[2]sex'!$D$3:$D$176,MATCH(G160,'[2]sex'!$B$3:$B$176,0))</f>
        <v>females</v>
      </c>
      <c r="G160" s="81" t="s">
        <v>56</v>
      </c>
      <c r="H160" s="76">
        <v>1242289</v>
      </c>
      <c r="I160" s="76">
        <v>1534566</v>
      </c>
      <c r="J160" s="76">
        <v>1139636</v>
      </c>
      <c r="K160" s="76">
        <v>1416386</v>
      </c>
      <c r="L160" s="76">
        <v>102653</v>
      </c>
      <c r="M160" s="76">
        <v>118180</v>
      </c>
    </row>
    <row r="161" spans="1:13" ht="18.75" thickBot="1" thickTop="1">
      <c r="A161" s="27">
        <v>5</v>
      </c>
      <c r="B161" s="85" t="str">
        <f>INDEX('[1]urban'!$D$3:$D$99,MATCH(C161,'[1]urban'!$B$3:$B$99,0))</f>
        <v>URB</v>
      </c>
      <c r="C161" s="29" t="s">
        <v>59</v>
      </c>
      <c r="D161" s="86" t="str">
        <f>INDEX('[1]age5f'!$D$3:$D$196,MATCH(TRIM(E161),'[1]age5f'!$B$3:$B$196,0))</f>
        <v>0_4</v>
      </c>
      <c r="E161" s="78" t="s">
        <v>68</v>
      </c>
      <c r="F161" s="26" t="str">
        <f>INDEX('[2]sex'!$D$3:$D$176,MATCH(G161,'[2]sex'!$B$3:$B$176,0))</f>
        <v>females</v>
      </c>
      <c r="G161" s="81" t="s">
        <v>56</v>
      </c>
      <c r="H161" s="76">
        <v>64417</v>
      </c>
      <c r="I161" s="76">
        <v>80749</v>
      </c>
      <c r="J161" s="76">
        <v>61599</v>
      </c>
      <c r="K161" s="76">
        <v>77425</v>
      </c>
      <c r="L161" s="76">
        <v>2818</v>
      </c>
      <c r="M161" s="76">
        <v>3324</v>
      </c>
    </row>
    <row r="162" spans="1:13" ht="18.75" thickBot="1" thickTop="1">
      <c r="A162" s="27">
        <v>5</v>
      </c>
      <c r="B162" s="85" t="str">
        <f>INDEX('[1]urban'!$D$3:$D$99,MATCH(C162,'[1]urban'!$B$3:$B$99,0))</f>
        <v>URB</v>
      </c>
      <c r="C162" s="29" t="s">
        <v>59</v>
      </c>
      <c r="D162" s="86" t="str">
        <f>INDEX('[1]age5f'!$D$3:$D$196,MATCH(TRIM(E162),'[1]age5f'!$B$3:$B$196,0))</f>
        <v>5_9</v>
      </c>
      <c r="E162" s="78" t="s">
        <v>48</v>
      </c>
      <c r="F162" s="26" t="str">
        <f>INDEX('[2]sex'!$D$3:$D$176,MATCH(G162,'[2]sex'!$B$3:$B$176,0))</f>
        <v>females</v>
      </c>
      <c r="G162" s="81" t="s">
        <v>56</v>
      </c>
      <c r="H162" s="76">
        <v>45130</v>
      </c>
      <c r="I162" s="76">
        <v>60489</v>
      </c>
      <c r="J162" s="76">
        <v>42212</v>
      </c>
      <c r="K162" s="76">
        <v>56836</v>
      </c>
      <c r="L162" s="76">
        <v>2918</v>
      </c>
      <c r="M162" s="76">
        <v>3653</v>
      </c>
    </row>
    <row r="163" spans="1:13" ht="18.75" thickBot="1" thickTop="1">
      <c r="A163" s="27">
        <v>5</v>
      </c>
      <c r="B163" s="85" t="str">
        <f>INDEX('[1]urban'!$D$3:$D$99,MATCH(C163,'[1]urban'!$B$3:$B$99,0))</f>
        <v>URB</v>
      </c>
      <c r="C163" s="29" t="s">
        <v>59</v>
      </c>
      <c r="D163" s="86" t="str">
        <f>INDEX('[1]age5f'!$D$3:$D$196,MATCH(TRIM(E163),'[1]age5f'!$B$3:$B$196,0))</f>
        <v>10_14</v>
      </c>
      <c r="E163" s="78" t="s">
        <v>49</v>
      </c>
      <c r="F163" s="26" t="str">
        <f>INDEX('[2]sex'!$D$3:$D$176,MATCH(G163,'[2]sex'!$B$3:$B$176,0))</f>
        <v>females</v>
      </c>
      <c r="G163" s="81" t="s">
        <v>56</v>
      </c>
      <c r="H163" s="76">
        <v>34287</v>
      </c>
      <c r="I163" s="76">
        <v>43125</v>
      </c>
      <c r="J163" s="76">
        <v>31243</v>
      </c>
      <c r="K163" s="76">
        <v>39786</v>
      </c>
      <c r="L163" s="76">
        <v>3044</v>
      </c>
      <c r="M163" s="76">
        <v>3339</v>
      </c>
    </row>
    <row r="164" spans="1:13" ht="18.75" thickBot="1" thickTop="1">
      <c r="A164" s="27">
        <v>5</v>
      </c>
      <c r="B164" s="85" t="str">
        <f>INDEX('[1]urban'!$D$3:$D$99,MATCH(C164,'[1]urban'!$B$3:$B$99,0))</f>
        <v>URB</v>
      </c>
      <c r="C164" s="29" t="s">
        <v>59</v>
      </c>
      <c r="D164" s="86" t="str">
        <f>INDEX('[1]age5f'!$D$3:$D$196,MATCH(TRIM(E164),'[1]age5f'!$B$3:$B$196,0))</f>
        <v>15_19</v>
      </c>
      <c r="E164" s="78" t="s">
        <v>38</v>
      </c>
      <c r="F164" s="26" t="str">
        <f>INDEX('[2]sex'!$D$3:$D$176,MATCH(G164,'[2]sex'!$B$3:$B$176,0))</f>
        <v>females</v>
      </c>
      <c r="G164" s="81" t="s">
        <v>56</v>
      </c>
      <c r="H164" s="76">
        <v>158048</v>
      </c>
      <c r="I164" s="76">
        <v>191493</v>
      </c>
      <c r="J164" s="76">
        <v>151730</v>
      </c>
      <c r="K164" s="76">
        <v>184890</v>
      </c>
      <c r="L164" s="76">
        <v>6318</v>
      </c>
      <c r="M164" s="76">
        <v>6603</v>
      </c>
    </row>
    <row r="165" spans="1:13" ht="18.75" thickBot="1" thickTop="1">
      <c r="A165" s="27">
        <v>5</v>
      </c>
      <c r="B165" s="85" t="str">
        <f>INDEX('[1]urban'!$D$3:$D$99,MATCH(C165,'[1]urban'!$B$3:$B$99,0))</f>
        <v>URB</v>
      </c>
      <c r="C165" s="29" t="s">
        <v>59</v>
      </c>
      <c r="D165" s="86" t="str">
        <f>INDEX('[1]age5f'!$D$3:$D$196,MATCH(TRIM(E165),'[1]age5f'!$B$3:$B$196,0))</f>
        <v>20_24</v>
      </c>
      <c r="E165" s="78" t="s">
        <v>39</v>
      </c>
      <c r="F165" s="26" t="str">
        <f>INDEX('[2]sex'!$D$3:$D$176,MATCH(G165,'[2]sex'!$B$3:$B$176,0))</f>
        <v>females</v>
      </c>
      <c r="G165" s="81" t="s">
        <v>56</v>
      </c>
      <c r="H165" s="76">
        <v>210110</v>
      </c>
      <c r="I165" s="76">
        <v>240191</v>
      </c>
      <c r="J165" s="76">
        <v>195535</v>
      </c>
      <c r="K165" s="76">
        <v>224330</v>
      </c>
      <c r="L165" s="76">
        <v>14575</v>
      </c>
      <c r="M165" s="76">
        <v>15861</v>
      </c>
    </row>
    <row r="166" spans="1:13" ht="18.75" thickBot="1" thickTop="1">
      <c r="A166" s="27">
        <v>5</v>
      </c>
      <c r="B166" s="85" t="str">
        <f>INDEX('[1]urban'!$D$3:$D$99,MATCH(C166,'[1]urban'!$B$3:$B$99,0))</f>
        <v>URB</v>
      </c>
      <c r="C166" s="29" t="s">
        <v>59</v>
      </c>
      <c r="D166" s="86" t="str">
        <f>INDEX('[1]age5f'!$D$3:$D$196,MATCH(TRIM(E166),'[1]age5f'!$B$3:$B$196,0))</f>
        <v>25_29</v>
      </c>
      <c r="E166" s="78" t="s">
        <v>40</v>
      </c>
      <c r="F166" s="26" t="str">
        <f>INDEX('[2]sex'!$D$3:$D$176,MATCH(G166,'[2]sex'!$B$3:$B$176,0))</f>
        <v>females</v>
      </c>
      <c r="G166" s="81" t="s">
        <v>56</v>
      </c>
      <c r="H166" s="76">
        <v>194474</v>
      </c>
      <c r="I166" s="76">
        <v>244214</v>
      </c>
      <c r="J166" s="76">
        <v>179661</v>
      </c>
      <c r="K166" s="76">
        <v>226611</v>
      </c>
      <c r="L166" s="76">
        <v>14813</v>
      </c>
      <c r="M166" s="76">
        <v>17603</v>
      </c>
    </row>
    <row r="167" spans="1:13" ht="18.75" thickBot="1" thickTop="1">
      <c r="A167" s="27">
        <v>5</v>
      </c>
      <c r="B167" s="85" t="str">
        <f>INDEX('[1]urban'!$D$3:$D$99,MATCH(C167,'[1]urban'!$B$3:$B$99,0))</f>
        <v>URB</v>
      </c>
      <c r="C167" s="29" t="s">
        <v>59</v>
      </c>
      <c r="D167" s="86" t="str">
        <f>INDEX('[1]age5f'!$D$3:$D$196,MATCH(TRIM(E167),'[1]age5f'!$B$3:$B$196,0))</f>
        <v>30_34</v>
      </c>
      <c r="E167" s="78" t="s">
        <v>41</v>
      </c>
      <c r="F167" s="26" t="str">
        <f>INDEX('[2]sex'!$D$3:$D$176,MATCH(G167,'[2]sex'!$B$3:$B$176,0))</f>
        <v>females</v>
      </c>
      <c r="G167" s="81" t="s">
        <v>56</v>
      </c>
      <c r="H167" s="76">
        <v>126135</v>
      </c>
      <c r="I167" s="76">
        <v>163563</v>
      </c>
      <c r="J167" s="76">
        <v>114009</v>
      </c>
      <c r="K167" s="76">
        <v>149253</v>
      </c>
      <c r="L167" s="76">
        <v>12126</v>
      </c>
      <c r="M167" s="76">
        <v>14310</v>
      </c>
    </row>
    <row r="168" spans="1:13" ht="18.75" thickBot="1" thickTop="1">
      <c r="A168" s="27">
        <v>5</v>
      </c>
      <c r="B168" s="85" t="str">
        <f>INDEX('[1]urban'!$D$3:$D$99,MATCH(C168,'[1]urban'!$B$3:$B$99,0))</f>
        <v>URB</v>
      </c>
      <c r="C168" s="29" t="s">
        <v>59</v>
      </c>
      <c r="D168" s="86" t="str">
        <f>INDEX('[1]age5f'!$D$3:$D$196,MATCH(TRIM(E168),'[1]age5f'!$B$3:$B$196,0))</f>
        <v>35_39</v>
      </c>
      <c r="E168" s="78" t="s">
        <v>42</v>
      </c>
      <c r="F168" s="26" t="str">
        <f>INDEX('[2]sex'!$D$3:$D$176,MATCH(G168,'[2]sex'!$B$3:$B$176,0))</f>
        <v>females</v>
      </c>
      <c r="G168" s="81" t="s">
        <v>56</v>
      </c>
      <c r="H168" s="76">
        <v>80832</v>
      </c>
      <c r="I168" s="76">
        <v>106053</v>
      </c>
      <c r="J168" s="76">
        <v>71076</v>
      </c>
      <c r="K168" s="76">
        <v>94390</v>
      </c>
      <c r="L168" s="76">
        <v>9756</v>
      </c>
      <c r="M168" s="76">
        <v>11663</v>
      </c>
    </row>
    <row r="169" spans="1:13" ht="18.75" thickBot="1" thickTop="1">
      <c r="A169" s="27">
        <v>5</v>
      </c>
      <c r="B169" s="85" t="str">
        <f>INDEX('[1]urban'!$D$3:$D$99,MATCH(C169,'[1]urban'!$B$3:$B$99,0))</f>
        <v>URB</v>
      </c>
      <c r="C169" s="29" t="s">
        <v>59</v>
      </c>
      <c r="D169" s="86" t="str">
        <f>INDEX('[1]age5f'!$D$3:$D$196,MATCH(TRIM(E169),'[1]age5f'!$B$3:$B$196,0))</f>
        <v>40_44</v>
      </c>
      <c r="E169" s="78" t="s">
        <v>43</v>
      </c>
      <c r="F169" s="26" t="str">
        <f>INDEX('[2]sex'!$D$3:$D$176,MATCH(G169,'[2]sex'!$B$3:$B$176,0))</f>
        <v>females</v>
      </c>
      <c r="G169" s="81" t="s">
        <v>56</v>
      </c>
      <c r="H169" s="76">
        <v>53366</v>
      </c>
      <c r="I169" s="76">
        <v>70351</v>
      </c>
      <c r="J169" s="76">
        <v>46338</v>
      </c>
      <c r="K169" s="76">
        <v>61907</v>
      </c>
      <c r="L169" s="76">
        <v>7028</v>
      </c>
      <c r="M169" s="76">
        <v>8444</v>
      </c>
    </row>
    <row r="170" spans="1:13" ht="18.75" thickBot="1" thickTop="1">
      <c r="A170" s="27">
        <v>5</v>
      </c>
      <c r="B170" s="85" t="str">
        <f>INDEX('[1]urban'!$D$3:$D$99,MATCH(C170,'[1]urban'!$B$3:$B$99,0))</f>
        <v>URB</v>
      </c>
      <c r="C170" s="29" t="s">
        <v>59</v>
      </c>
      <c r="D170" s="86" t="str">
        <f>INDEX('[1]age5f'!$D$3:$D$196,MATCH(TRIM(E170),'[1]age5f'!$B$3:$B$196,0))</f>
        <v>45_49</v>
      </c>
      <c r="E170" s="78" t="s">
        <v>44</v>
      </c>
      <c r="F170" s="26" t="str">
        <f>INDEX('[2]sex'!$D$3:$D$176,MATCH(G170,'[2]sex'!$B$3:$B$176,0))</f>
        <v>females</v>
      </c>
      <c r="G170" s="81" t="s">
        <v>56</v>
      </c>
      <c r="H170" s="76">
        <v>48357</v>
      </c>
      <c r="I170" s="76">
        <v>60414</v>
      </c>
      <c r="J170" s="76">
        <v>42160</v>
      </c>
      <c r="K170" s="76">
        <v>53282</v>
      </c>
      <c r="L170" s="76">
        <v>6197</v>
      </c>
      <c r="M170" s="76">
        <v>7132</v>
      </c>
    </row>
    <row r="171" spans="1:13" ht="18.75" thickBot="1" thickTop="1">
      <c r="A171" s="27">
        <v>5</v>
      </c>
      <c r="B171" s="85" t="str">
        <f>INDEX('[1]urban'!$D$3:$D$99,MATCH(C171,'[1]urban'!$B$3:$B$99,0))</f>
        <v>URB</v>
      </c>
      <c r="C171" s="29" t="s">
        <v>59</v>
      </c>
      <c r="D171" s="86" t="str">
        <f>INDEX('[1]age5f'!$D$3:$D$196,MATCH(TRIM(E171),'[1]age5f'!$B$3:$B$196,0))</f>
        <v>50_54</v>
      </c>
      <c r="E171" s="78" t="s">
        <v>50</v>
      </c>
      <c r="F171" s="26" t="str">
        <f>INDEX('[2]sex'!$D$3:$D$176,MATCH(G171,'[2]sex'!$B$3:$B$176,0))</f>
        <v>females</v>
      </c>
      <c r="G171" s="81" t="s">
        <v>56</v>
      </c>
      <c r="H171" s="76">
        <v>52284</v>
      </c>
      <c r="I171" s="76">
        <v>65505</v>
      </c>
      <c r="J171" s="76">
        <v>46177</v>
      </c>
      <c r="K171" s="76">
        <v>58234</v>
      </c>
      <c r="L171" s="76">
        <v>6107</v>
      </c>
      <c r="M171" s="76">
        <v>7271</v>
      </c>
    </row>
    <row r="172" spans="1:13" ht="18.75" thickBot="1" thickTop="1">
      <c r="A172" s="27">
        <v>5</v>
      </c>
      <c r="B172" s="85" t="str">
        <f>INDEX('[1]urban'!$D$3:$D$99,MATCH(C172,'[1]urban'!$B$3:$B$99,0))</f>
        <v>URB</v>
      </c>
      <c r="C172" s="29" t="s">
        <v>59</v>
      </c>
      <c r="D172" s="86" t="str">
        <f>INDEX('[1]age5f'!$D$3:$D$196,MATCH(TRIM(E172),'[1]age5f'!$B$3:$B$196,0))</f>
        <v>55_59</v>
      </c>
      <c r="E172" s="78" t="s">
        <v>51</v>
      </c>
      <c r="F172" s="26" t="str">
        <f>INDEX('[2]sex'!$D$3:$D$176,MATCH(G172,'[2]sex'!$B$3:$B$176,0))</f>
        <v>females</v>
      </c>
      <c r="G172" s="81" t="s">
        <v>56</v>
      </c>
      <c r="H172" s="76">
        <v>46911</v>
      </c>
      <c r="I172" s="76">
        <v>59077</v>
      </c>
      <c r="J172" s="76">
        <v>41554</v>
      </c>
      <c r="K172" s="76">
        <v>53273</v>
      </c>
      <c r="L172" s="76">
        <v>5357</v>
      </c>
      <c r="M172" s="76">
        <v>5804</v>
      </c>
    </row>
    <row r="173" spans="1:13" ht="18.75" thickBot="1" thickTop="1">
      <c r="A173" s="27">
        <v>5</v>
      </c>
      <c r="B173" s="85" t="str">
        <f>INDEX('[1]urban'!$D$3:$D$99,MATCH(C173,'[1]urban'!$B$3:$B$99,0))</f>
        <v>URB</v>
      </c>
      <c r="C173" s="29" t="s">
        <v>59</v>
      </c>
      <c r="D173" s="86" t="str">
        <f>INDEX('[1]age5f'!$D$3:$D$196,MATCH(TRIM(E173),'[1]age5f'!$B$3:$B$196,0))</f>
        <v>60_64</v>
      </c>
      <c r="E173" s="78" t="s">
        <v>52</v>
      </c>
      <c r="F173" s="26" t="str">
        <f>INDEX('[2]sex'!$D$3:$D$176,MATCH(G173,'[2]sex'!$B$3:$B$176,0))</f>
        <v>females</v>
      </c>
      <c r="G173" s="81" t="s">
        <v>56</v>
      </c>
      <c r="H173" s="76">
        <v>34987</v>
      </c>
      <c r="I173" s="76">
        <v>44575</v>
      </c>
      <c r="J173" s="76">
        <v>31218</v>
      </c>
      <c r="K173" s="76">
        <v>40177</v>
      </c>
      <c r="L173" s="76">
        <v>3769</v>
      </c>
      <c r="M173" s="76">
        <v>4398</v>
      </c>
    </row>
    <row r="174" spans="1:13" ht="18.75" thickBot="1" thickTop="1">
      <c r="A174" s="27">
        <v>5</v>
      </c>
      <c r="B174" s="85" t="str">
        <f>INDEX('[1]urban'!$D$3:$D$99,MATCH(C174,'[1]urban'!$B$3:$B$99,0))</f>
        <v>URB</v>
      </c>
      <c r="C174" s="29" t="s">
        <v>59</v>
      </c>
      <c r="D174" s="86" t="str">
        <f>INDEX('[1]age5f'!$D$3:$D$196,MATCH(TRIM(E174),'[1]age5f'!$B$3:$B$196,0))</f>
        <v>65_</v>
      </c>
      <c r="E174" s="78" t="s">
        <v>69</v>
      </c>
      <c r="F174" s="26" t="str">
        <f>INDEX('[2]sex'!$D$3:$D$176,MATCH(G174,'[2]sex'!$B$3:$B$176,0))</f>
        <v>females</v>
      </c>
      <c r="G174" s="81" t="s">
        <v>56</v>
      </c>
      <c r="H174" s="76">
        <v>92951</v>
      </c>
      <c r="I174" s="76">
        <v>104767</v>
      </c>
      <c r="J174" s="76">
        <v>85124</v>
      </c>
      <c r="K174" s="76">
        <v>95992</v>
      </c>
      <c r="L174" s="76">
        <v>7827</v>
      </c>
      <c r="M174" s="76">
        <v>8775</v>
      </c>
    </row>
    <row r="175" spans="1:13" ht="18.75" thickBot="1" thickTop="1">
      <c r="A175" s="27">
        <v>5</v>
      </c>
      <c r="B175" s="85" t="str">
        <f>INDEX('[1]urban'!$D$3:$D$99,MATCH(C175,'[1]urban'!$B$3:$B$99,0))</f>
        <v>URB</v>
      </c>
      <c r="C175" s="29" t="s">
        <v>59</v>
      </c>
      <c r="D175" s="86" t="str">
        <f>INDEX('[1]age5f'!$D$3:$D$196,MATCH(TRIM(E175),'[1]age5f'!$B$3:$B$196,0))</f>
        <v>0_15</v>
      </c>
      <c r="E175" s="79" t="s">
        <v>75</v>
      </c>
      <c r="F175" s="26" t="str">
        <f>INDEX('[2]sex'!$D$3:$D$176,MATCH(G175,'[2]sex'!$B$3:$B$176,0))</f>
        <v>females</v>
      </c>
      <c r="G175" s="81" t="s">
        <v>56</v>
      </c>
      <c r="H175" s="76">
        <v>155359</v>
      </c>
      <c r="I175" s="76">
        <v>198401</v>
      </c>
      <c r="J175" s="76">
        <v>145842</v>
      </c>
      <c r="K175" s="76">
        <v>187320</v>
      </c>
      <c r="L175" s="76">
        <v>9517</v>
      </c>
      <c r="M175" s="76">
        <v>11081</v>
      </c>
    </row>
    <row r="176" spans="1:13" ht="18.75" thickBot="1" thickTop="1">
      <c r="A176" s="27">
        <v>5</v>
      </c>
      <c r="B176" s="85" t="str">
        <f>INDEX('[1]urban'!$D$3:$D$99,MATCH(C176,'[1]urban'!$B$3:$B$99,0))</f>
        <v>URB</v>
      </c>
      <c r="C176" s="29" t="s">
        <v>59</v>
      </c>
      <c r="D176" s="86" t="str">
        <f>INDEX('[1]age5f'!$D$3:$D$196,MATCH(TRIM(E176),'[1]age5f'!$B$3:$B$196,0))</f>
        <v>16_54</v>
      </c>
      <c r="E176" s="79" t="s">
        <v>76</v>
      </c>
      <c r="F176" s="26" t="str">
        <f>INDEX('[2]sex'!$D$3:$D$176,MATCH(G176,'[2]sex'!$B$3:$B$176,0))</f>
        <v>females</v>
      </c>
      <c r="G176" s="81" t="s">
        <v>56</v>
      </c>
      <c r="H176" s="76">
        <v>912081</v>
      </c>
      <c r="I176" s="76">
        <v>1127746</v>
      </c>
      <c r="J176" s="76">
        <v>835898</v>
      </c>
      <c r="K176" s="76">
        <v>1039624</v>
      </c>
      <c r="L176" s="76">
        <v>76183</v>
      </c>
      <c r="M176" s="76">
        <v>88122</v>
      </c>
    </row>
    <row r="177" spans="1:13" ht="18.75" thickBot="1" thickTop="1">
      <c r="A177" s="27">
        <v>5</v>
      </c>
      <c r="B177" s="85" t="str">
        <f>INDEX('[1]urban'!$D$3:$D$99,MATCH(C177,'[1]urban'!$B$3:$B$99,0))</f>
        <v>URB</v>
      </c>
      <c r="C177" s="29" t="s">
        <v>59</v>
      </c>
      <c r="D177" s="86" t="str">
        <f>INDEX('[1]age5f'!$D$3:$D$196,MATCH(TRIM(E177),'[1]age5f'!$B$3:$B$196,0))</f>
        <v>55_</v>
      </c>
      <c r="E177" s="79" t="s">
        <v>77</v>
      </c>
      <c r="F177" s="26" t="str">
        <f>INDEX('[2]sex'!$D$3:$D$176,MATCH(G177,'[2]sex'!$B$3:$B$176,0))</f>
        <v>females</v>
      </c>
      <c r="G177" s="81" t="s">
        <v>56</v>
      </c>
      <c r="H177" s="76">
        <v>174849</v>
      </c>
      <c r="I177" s="76">
        <v>208419</v>
      </c>
      <c r="J177" s="76">
        <v>157896</v>
      </c>
      <c r="K177" s="76">
        <v>189442</v>
      </c>
      <c r="L177" s="76">
        <v>16953</v>
      </c>
      <c r="M177" s="76">
        <v>18977</v>
      </c>
    </row>
    <row r="178" spans="1:13" ht="18.75" thickBot="1" thickTop="1">
      <c r="A178" s="27">
        <v>5</v>
      </c>
      <c r="B178" s="85" t="str">
        <f>INDEX('[1]urban'!$D$3:$D$99,MATCH(C178,'[1]urban'!$B$3:$B$99,0))</f>
        <v>RUR</v>
      </c>
      <c r="C178" s="29" t="s">
        <v>58</v>
      </c>
      <c r="D178" s="86" t="str">
        <f>INDEX('[1]age5f'!$D$3:$D$196,MATCH(TRIM(E178),'[1]age5f'!$B$3:$B$196,0))</f>
        <v>TOT</v>
      </c>
      <c r="E178" s="77" t="s">
        <v>60</v>
      </c>
      <c r="F178" s="26" t="str">
        <f>INDEX('[2]sex'!$D$3:$D$176,MATCH(G178,'[2]sex'!$B$3:$B$176,0))</f>
        <v>both_s</v>
      </c>
      <c r="G178" s="80" t="s">
        <v>79</v>
      </c>
      <c r="H178" s="76">
        <v>1024493</v>
      </c>
      <c r="I178" s="76">
        <v>1226587</v>
      </c>
      <c r="J178" s="76">
        <v>936788</v>
      </c>
      <c r="K178" s="76">
        <v>1133848</v>
      </c>
      <c r="L178" s="76">
        <v>87705</v>
      </c>
      <c r="M178" s="76">
        <v>92739</v>
      </c>
    </row>
    <row r="179" spans="1:13" ht="18.75" thickBot="1" thickTop="1">
      <c r="A179" s="27">
        <v>5</v>
      </c>
      <c r="B179" s="85" t="str">
        <f>INDEX('[1]urban'!$D$3:$D$99,MATCH(C179,'[1]urban'!$B$3:$B$99,0))</f>
        <v>RUR</v>
      </c>
      <c r="C179" s="29" t="s">
        <v>58</v>
      </c>
      <c r="D179" s="86" t="str">
        <f>INDEX('[1]age5f'!$D$3:$D$196,MATCH(TRIM(E179),'[1]age5f'!$B$3:$B$196,0))</f>
        <v>0_4</v>
      </c>
      <c r="E179" s="78" t="s">
        <v>68</v>
      </c>
      <c r="F179" s="26" t="str">
        <f>INDEX('[2]sex'!$D$3:$D$176,MATCH(G179,'[2]sex'!$B$3:$B$176,0))</f>
        <v>both_s</v>
      </c>
      <c r="G179" s="80" t="s">
        <v>54</v>
      </c>
      <c r="H179" s="76">
        <v>75748</v>
      </c>
      <c r="I179" s="76">
        <v>88727</v>
      </c>
      <c r="J179" s="76">
        <v>73576</v>
      </c>
      <c r="K179" s="76">
        <v>86418</v>
      </c>
      <c r="L179" s="76">
        <v>2172</v>
      </c>
      <c r="M179" s="76">
        <v>2309</v>
      </c>
    </row>
    <row r="180" spans="1:13" ht="18.75" thickBot="1" thickTop="1">
      <c r="A180" s="27">
        <v>5</v>
      </c>
      <c r="B180" s="85" t="str">
        <f>INDEX('[1]urban'!$D$3:$D$99,MATCH(C180,'[1]urban'!$B$3:$B$99,0))</f>
        <v>RUR</v>
      </c>
      <c r="C180" s="29" t="s">
        <v>58</v>
      </c>
      <c r="D180" s="86" t="str">
        <f>INDEX('[1]age5f'!$D$3:$D$196,MATCH(TRIM(E180),'[1]age5f'!$B$3:$B$196,0))</f>
        <v>5_9</v>
      </c>
      <c r="E180" s="78" t="s">
        <v>48</v>
      </c>
      <c r="F180" s="26" t="str">
        <f>INDEX('[2]sex'!$D$3:$D$176,MATCH(G180,'[2]sex'!$B$3:$B$176,0))</f>
        <v>both_s</v>
      </c>
      <c r="G180" s="80" t="s">
        <v>54</v>
      </c>
      <c r="H180" s="76">
        <v>50080</v>
      </c>
      <c r="I180" s="76">
        <v>61111</v>
      </c>
      <c r="J180" s="76">
        <v>47573</v>
      </c>
      <c r="K180" s="76">
        <v>58292</v>
      </c>
      <c r="L180" s="76">
        <v>2507</v>
      </c>
      <c r="M180" s="76">
        <v>2819</v>
      </c>
    </row>
    <row r="181" spans="1:13" ht="18.75" thickBot="1" thickTop="1">
      <c r="A181" s="27">
        <v>5</v>
      </c>
      <c r="B181" s="85" t="str">
        <f>INDEX('[1]urban'!$D$3:$D$99,MATCH(C181,'[1]urban'!$B$3:$B$99,0))</f>
        <v>RUR</v>
      </c>
      <c r="C181" s="29" t="s">
        <v>58</v>
      </c>
      <c r="D181" s="86" t="str">
        <f>INDEX('[1]age5f'!$D$3:$D$196,MATCH(TRIM(E181),'[1]age5f'!$B$3:$B$196,0))</f>
        <v>10_14</v>
      </c>
      <c r="E181" s="78" t="s">
        <v>49</v>
      </c>
      <c r="F181" s="26" t="str">
        <f>INDEX('[2]sex'!$D$3:$D$176,MATCH(G181,'[2]sex'!$B$3:$B$176,0))</f>
        <v>both_s</v>
      </c>
      <c r="G181" s="80" t="s">
        <v>54</v>
      </c>
      <c r="H181" s="76">
        <v>39904</v>
      </c>
      <c r="I181" s="76">
        <v>46300</v>
      </c>
      <c r="J181" s="76">
        <v>37224</v>
      </c>
      <c r="K181" s="76">
        <v>43530</v>
      </c>
      <c r="L181" s="76">
        <v>2680</v>
      </c>
      <c r="M181" s="76">
        <v>2770</v>
      </c>
    </row>
    <row r="182" spans="1:13" ht="18.75" thickBot="1" thickTop="1">
      <c r="A182" s="27">
        <v>5</v>
      </c>
      <c r="B182" s="85" t="str">
        <f>INDEX('[1]urban'!$D$3:$D$99,MATCH(C182,'[1]urban'!$B$3:$B$99,0))</f>
        <v>RUR</v>
      </c>
      <c r="C182" s="29" t="s">
        <v>58</v>
      </c>
      <c r="D182" s="86" t="str">
        <f>INDEX('[1]age5f'!$D$3:$D$196,MATCH(TRIM(E182),'[1]age5f'!$B$3:$B$196,0))</f>
        <v>15_19</v>
      </c>
      <c r="E182" s="78" t="s">
        <v>38</v>
      </c>
      <c r="F182" s="26" t="str">
        <f>INDEX('[2]sex'!$D$3:$D$176,MATCH(G182,'[2]sex'!$B$3:$B$176,0))</f>
        <v>both_s</v>
      </c>
      <c r="G182" s="80" t="s">
        <v>54</v>
      </c>
      <c r="H182" s="76">
        <v>60588</v>
      </c>
      <c r="I182" s="76">
        <v>90614</v>
      </c>
      <c r="J182" s="76">
        <v>55628</v>
      </c>
      <c r="K182" s="76">
        <v>85588</v>
      </c>
      <c r="L182" s="76">
        <v>4960</v>
      </c>
      <c r="M182" s="76">
        <v>5026</v>
      </c>
    </row>
    <row r="183" spans="1:13" ht="18.75" thickBot="1" thickTop="1">
      <c r="A183" s="27">
        <v>5</v>
      </c>
      <c r="B183" s="85" t="str">
        <f>INDEX('[1]urban'!$D$3:$D$99,MATCH(C183,'[1]urban'!$B$3:$B$99,0))</f>
        <v>RUR</v>
      </c>
      <c r="C183" s="29" t="s">
        <v>58</v>
      </c>
      <c r="D183" s="86" t="str">
        <f>INDEX('[1]age5f'!$D$3:$D$196,MATCH(TRIM(E183),'[1]age5f'!$B$3:$B$196,0))</f>
        <v>20_24</v>
      </c>
      <c r="E183" s="78" t="s">
        <v>39</v>
      </c>
      <c r="F183" s="26" t="str">
        <f>INDEX('[2]sex'!$D$3:$D$176,MATCH(G183,'[2]sex'!$B$3:$B$176,0))</f>
        <v>both_s</v>
      </c>
      <c r="G183" s="80" t="s">
        <v>54</v>
      </c>
      <c r="H183" s="76">
        <v>134581</v>
      </c>
      <c r="I183" s="76">
        <v>163579</v>
      </c>
      <c r="J183" s="76">
        <v>122176</v>
      </c>
      <c r="K183" s="76">
        <v>151275</v>
      </c>
      <c r="L183" s="76">
        <v>12405</v>
      </c>
      <c r="M183" s="76">
        <v>12304</v>
      </c>
    </row>
    <row r="184" spans="1:13" ht="18.75" thickBot="1" thickTop="1">
      <c r="A184" s="27">
        <v>5</v>
      </c>
      <c r="B184" s="85" t="str">
        <f>INDEX('[1]urban'!$D$3:$D$99,MATCH(C184,'[1]urban'!$B$3:$B$99,0))</f>
        <v>RUR</v>
      </c>
      <c r="C184" s="29" t="s">
        <v>58</v>
      </c>
      <c r="D184" s="86" t="str">
        <f>INDEX('[1]age5f'!$D$3:$D$196,MATCH(TRIM(E184),'[1]age5f'!$B$3:$B$196,0))</f>
        <v>25_29</v>
      </c>
      <c r="E184" s="78" t="s">
        <v>40</v>
      </c>
      <c r="F184" s="26" t="str">
        <f>INDEX('[2]sex'!$D$3:$D$176,MATCH(G184,'[2]sex'!$B$3:$B$176,0))</f>
        <v>both_s</v>
      </c>
      <c r="G184" s="80" t="s">
        <v>54</v>
      </c>
      <c r="H184" s="76">
        <v>138271</v>
      </c>
      <c r="I184" s="76">
        <v>170465</v>
      </c>
      <c r="J184" s="76">
        <v>124845</v>
      </c>
      <c r="K184" s="76">
        <v>156073</v>
      </c>
      <c r="L184" s="76">
        <v>13426</v>
      </c>
      <c r="M184" s="76">
        <v>14392</v>
      </c>
    </row>
    <row r="185" spans="1:13" ht="18.75" thickBot="1" thickTop="1">
      <c r="A185" s="27">
        <v>5</v>
      </c>
      <c r="B185" s="85" t="str">
        <f>INDEX('[1]urban'!$D$3:$D$99,MATCH(C185,'[1]urban'!$B$3:$B$99,0))</f>
        <v>RUR</v>
      </c>
      <c r="C185" s="29" t="s">
        <v>58</v>
      </c>
      <c r="D185" s="86" t="str">
        <f>INDEX('[1]age5f'!$D$3:$D$196,MATCH(TRIM(E185),'[1]age5f'!$B$3:$B$196,0))</f>
        <v>30_34</v>
      </c>
      <c r="E185" s="78" t="s">
        <v>41</v>
      </c>
      <c r="F185" s="26" t="str">
        <f>INDEX('[2]sex'!$D$3:$D$176,MATCH(G185,'[2]sex'!$B$3:$B$176,0))</f>
        <v>both_s</v>
      </c>
      <c r="G185" s="80" t="s">
        <v>54</v>
      </c>
      <c r="H185" s="76">
        <v>104084</v>
      </c>
      <c r="I185" s="76">
        <v>126329</v>
      </c>
      <c r="J185" s="76">
        <v>93184</v>
      </c>
      <c r="K185" s="76">
        <v>114421</v>
      </c>
      <c r="L185" s="76">
        <v>10900</v>
      </c>
      <c r="M185" s="76">
        <v>11908</v>
      </c>
    </row>
    <row r="186" spans="1:13" ht="18.75" thickBot="1" thickTop="1">
      <c r="A186" s="27">
        <v>5</v>
      </c>
      <c r="B186" s="85" t="str">
        <f>INDEX('[1]urban'!$D$3:$D$99,MATCH(C186,'[1]urban'!$B$3:$B$99,0))</f>
        <v>RUR</v>
      </c>
      <c r="C186" s="29" t="s">
        <v>58</v>
      </c>
      <c r="D186" s="86" t="str">
        <f>INDEX('[1]age5f'!$D$3:$D$196,MATCH(TRIM(E186),'[1]age5f'!$B$3:$B$196,0))</f>
        <v>35_39</v>
      </c>
      <c r="E186" s="78" t="s">
        <v>42</v>
      </c>
      <c r="F186" s="26" t="str">
        <f>INDEX('[2]sex'!$D$3:$D$176,MATCH(G186,'[2]sex'!$B$3:$B$176,0))</f>
        <v>both_s</v>
      </c>
      <c r="G186" s="80" t="s">
        <v>54</v>
      </c>
      <c r="H186" s="76">
        <v>76381</v>
      </c>
      <c r="I186" s="76">
        <v>91800</v>
      </c>
      <c r="J186" s="76">
        <v>67626</v>
      </c>
      <c r="K186" s="76">
        <v>82400</v>
      </c>
      <c r="L186" s="76">
        <v>8755</v>
      </c>
      <c r="M186" s="76">
        <v>9400</v>
      </c>
    </row>
    <row r="187" spans="1:13" ht="18.75" thickBot="1" thickTop="1">
      <c r="A187" s="27">
        <v>5</v>
      </c>
      <c r="B187" s="85" t="str">
        <f>INDEX('[1]urban'!$D$3:$D$99,MATCH(C187,'[1]urban'!$B$3:$B$99,0))</f>
        <v>RUR</v>
      </c>
      <c r="C187" s="29" t="s">
        <v>58</v>
      </c>
      <c r="D187" s="86" t="str">
        <f>INDEX('[1]age5f'!$D$3:$D$196,MATCH(TRIM(E187),'[1]age5f'!$B$3:$B$196,0))</f>
        <v>40_44</v>
      </c>
      <c r="E187" s="78" t="s">
        <v>43</v>
      </c>
      <c r="F187" s="26" t="str">
        <f>INDEX('[2]sex'!$D$3:$D$176,MATCH(G187,'[2]sex'!$B$3:$B$176,0))</f>
        <v>both_s</v>
      </c>
      <c r="G187" s="80" t="s">
        <v>54</v>
      </c>
      <c r="H187" s="76">
        <v>58148</v>
      </c>
      <c r="I187" s="76">
        <v>68641</v>
      </c>
      <c r="J187" s="76">
        <v>51009</v>
      </c>
      <c r="K187" s="76">
        <v>61140</v>
      </c>
      <c r="L187" s="76">
        <v>7139</v>
      </c>
      <c r="M187" s="76">
        <v>7501</v>
      </c>
    </row>
    <row r="188" spans="1:13" ht="18.75" thickBot="1" thickTop="1">
      <c r="A188" s="27">
        <v>5</v>
      </c>
      <c r="B188" s="85" t="str">
        <f>INDEX('[1]urban'!$D$3:$D$99,MATCH(C188,'[1]urban'!$B$3:$B$99,0))</f>
        <v>RUR</v>
      </c>
      <c r="C188" s="29" t="s">
        <v>58</v>
      </c>
      <c r="D188" s="86" t="str">
        <f>INDEX('[1]age5f'!$D$3:$D$196,MATCH(TRIM(E188),'[1]age5f'!$B$3:$B$196,0))</f>
        <v>45_49</v>
      </c>
      <c r="E188" s="78" t="s">
        <v>44</v>
      </c>
      <c r="F188" s="26" t="str">
        <f>INDEX('[2]sex'!$D$3:$D$176,MATCH(G188,'[2]sex'!$B$3:$B$176,0))</f>
        <v>both_s</v>
      </c>
      <c r="G188" s="80" t="s">
        <v>54</v>
      </c>
      <c r="H188" s="76">
        <v>57512</v>
      </c>
      <c r="I188" s="76">
        <v>63979</v>
      </c>
      <c r="J188" s="76">
        <v>51259</v>
      </c>
      <c r="K188" s="76">
        <v>57359</v>
      </c>
      <c r="L188" s="76">
        <v>6253</v>
      </c>
      <c r="M188" s="76">
        <v>6620</v>
      </c>
    </row>
    <row r="189" spans="1:13" ht="18.75" thickBot="1" thickTop="1">
      <c r="A189" s="27">
        <v>5</v>
      </c>
      <c r="B189" s="85" t="str">
        <f>INDEX('[1]urban'!$D$3:$D$99,MATCH(C189,'[1]urban'!$B$3:$B$99,0))</f>
        <v>RUR</v>
      </c>
      <c r="C189" s="29" t="s">
        <v>58</v>
      </c>
      <c r="D189" s="86" t="str">
        <f>INDEX('[1]age5f'!$D$3:$D$196,MATCH(TRIM(E189),'[1]age5f'!$B$3:$B$196,0))</f>
        <v>50_54</v>
      </c>
      <c r="E189" s="78" t="s">
        <v>50</v>
      </c>
      <c r="F189" s="26" t="str">
        <f>INDEX('[2]sex'!$D$3:$D$176,MATCH(G189,'[2]sex'!$B$3:$B$176,0))</f>
        <v>both_s</v>
      </c>
      <c r="G189" s="80" t="s">
        <v>54</v>
      </c>
      <c r="H189" s="76">
        <v>60708</v>
      </c>
      <c r="I189" s="76">
        <v>69280</v>
      </c>
      <c r="J189" s="76">
        <v>55050</v>
      </c>
      <c r="K189" s="76">
        <v>63177</v>
      </c>
      <c r="L189" s="76">
        <v>5658</v>
      </c>
      <c r="M189" s="76">
        <v>6103</v>
      </c>
    </row>
    <row r="190" spans="1:13" ht="18.75" thickBot="1" thickTop="1">
      <c r="A190" s="27">
        <v>5</v>
      </c>
      <c r="B190" s="85" t="str">
        <f>INDEX('[1]urban'!$D$3:$D$99,MATCH(C190,'[1]urban'!$B$3:$B$99,0))</f>
        <v>RUR</v>
      </c>
      <c r="C190" s="29" t="s">
        <v>58</v>
      </c>
      <c r="D190" s="86" t="str">
        <f>INDEX('[1]age5f'!$D$3:$D$196,MATCH(TRIM(E190),'[1]age5f'!$B$3:$B$196,0))</f>
        <v>55_59</v>
      </c>
      <c r="E190" s="78" t="s">
        <v>51</v>
      </c>
      <c r="F190" s="26" t="str">
        <f>INDEX('[2]sex'!$D$3:$D$176,MATCH(G190,'[2]sex'!$B$3:$B$176,0))</f>
        <v>both_s</v>
      </c>
      <c r="G190" s="80" t="s">
        <v>54</v>
      </c>
      <c r="H190" s="76">
        <v>53671</v>
      </c>
      <c r="I190" s="76">
        <v>60595</v>
      </c>
      <c r="J190" s="76">
        <v>49214</v>
      </c>
      <c r="K190" s="76">
        <v>55856</v>
      </c>
      <c r="L190" s="76">
        <v>4457</v>
      </c>
      <c r="M190" s="76">
        <v>4739</v>
      </c>
    </row>
    <row r="191" spans="1:13" ht="18.75" thickBot="1" thickTop="1">
      <c r="A191" s="27">
        <v>5</v>
      </c>
      <c r="B191" s="85" t="str">
        <f>INDEX('[1]urban'!$D$3:$D$99,MATCH(C191,'[1]urban'!$B$3:$B$99,0))</f>
        <v>RUR</v>
      </c>
      <c r="C191" s="29" t="s">
        <v>58</v>
      </c>
      <c r="D191" s="86" t="str">
        <f>INDEX('[1]age5f'!$D$3:$D$196,MATCH(TRIM(E191),'[1]age5f'!$B$3:$B$196,0))</f>
        <v>60_64</v>
      </c>
      <c r="E191" s="78" t="s">
        <v>52</v>
      </c>
      <c r="F191" s="26" t="str">
        <f>INDEX('[2]sex'!$D$3:$D$176,MATCH(G191,'[2]sex'!$B$3:$B$176,0))</f>
        <v>both_s</v>
      </c>
      <c r="G191" s="80" t="s">
        <v>54</v>
      </c>
      <c r="H191" s="76">
        <v>40329</v>
      </c>
      <c r="I191" s="76">
        <v>45039</v>
      </c>
      <c r="J191" s="76">
        <v>37707</v>
      </c>
      <c r="K191" s="76">
        <v>42108</v>
      </c>
      <c r="L191" s="76">
        <v>2622</v>
      </c>
      <c r="M191" s="76">
        <v>2931</v>
      </c>
    </row>
    <row r="192" spans="1:13" ht="18.75" thickBot="1" thickTop="1">
      <c r="A192" s="27">
        <v>5</v>
      </c>
      <c r="B192" s="85" t="str">
        <f>INDEX('[1]urban'!$D$3:$D$99,MATCH(C192,'[1]urban'!$B$3:$B$99,0))</f>
        <v>RUR</v>
      </c>
      <c r="C192" s="29" t="s">
        <v>58</v>
      </c>
      <c r="D192" s="86" t="str">
        <f>INDEX('[1]age5f'!$D$3:$D$196,MATCH(TRIM(E192),'[1]age5f'!$B$3:$B$196,0))</f>
        <v>65_</v>
      </c>
      <c r="E192" s="78" t="s">
        <v>69</v>
      </c>
      <c r="F192" s="26" t="str">
        <f>INDEX('[2]sex'!$D$3:$D$176,MATCH(G192,'[2]sex'!$B$3:$B$176,0))</f>
        <v>both_s</v>
      </c>
      <c r="G192" s="80" t="s">
        <v>54</v>
      </c>
      <c r="H192" s="76">
        <v>74488</v>
      </c>
      <c r="I192" s="76">
        <v>80128</v>
      </c>
      <c r="J192" s="76">
        <v>70717</v>
      </c>
      <c r="K192" s="76">
        <v>76211</v>
      </c>
      <c r="L192" s="76">
        <v>3771</v>
      </c>
      <c r="M192" s="76">
        <v>3917</v>
      </c>
    </row>
    <row r="193" spans="1:13" ht="24" thickBot="1" thickTop="1">
      <c r="A193" s="27">
        <v>5</v>
      </c>
      <c r="B193" s="85" t="str">
        <f>INDEX('[1]urban'!$D$3:$D$99,MATCH(C193,'[1]urban'!$B$3:$B$99,0))</f>
        <v>RUR</v>
      </c>
      <c r="C193" s="29" t="s">
        <v>58</v>
      </c>
      <c r="D193" s="86" t="str">
        <f>INDEX('[1]age5f'!$D$3:$D$196,MATCH(TRIM(E193),'[1]age5f'!$B$3:$B$196,0))</f>
        <v>0_15</v>
      </c>
      <c r="E193" s="79" t="s">
        <v>71</v>
      </c>
      <c r="F193" s="26" t="str">
        <f>INDEX('[2]sex'!$D$3:$D$176,MATCH(G193,'[2]sex'!$B$3:$B$176,0))</f>
        <v>both_s</v>
      </c>
      <c r="G193" s="80" t="s">
        <v>54</v>
      </c>
      <c r="H193" s="76" t="s">
        <v>80</v>
      </c>
      <c r="I193" s="76">
        <v>206990</v>
      </c>
      <c r="J193" s="76">
        <v>166548</v>
      </c>
      <c r="K193" s="76">
        <v>198417</v>
      </c>
      <c r="L193" s="76">
        <v>7981</v>
      </c>
      <c r="M193" s="76">
        <v>8573</v>
      </c>
    </row>
    <row r="194" spans="1:13" ht="24" thickBot="1" thickTop="1">
      <c r="A194" s="27">
        <v>5</v>
      </c>
      <c r="B194" s="85" t="str">
        <f>INDEX('[1]urban'!$D$3:$D$99,MATCH(C194,'[1]urban'!$B$3:$B$99,0))</f>
        <v>RUR</v>
      </c>
      <c r="C194" s="29" t="s">
        <v>58</v>
      </c>
      <c r="D194" s="86" t="str">
        <f>INDEX('[1]age5f'!$D$3:$D$196,MATCH(TRIM(E194),'[1]age5f'!$B$3:$B$196,0))</f>
        <v>16_59_54</v>
      </c>
      <c r="E194" s="79" t="s">
        <v>72</v>
      </c>
      <c r="F194" s="26" t="str">
        <f>INDEX('[2]sex'!$D$3:$D$176,MATCH(G194,'[2]sex'!$B$3:$B$176,0))</f>
        <v>both_s</v>
      </c>
      <c r="G194" s="80" t="s">
        <v>54</v>
      </c>
      <c r="H194" s="76">
        <v>707825</v>
      </c>
      <c r="I194" s="76">
        <v>863960</v>
      </c>
      <c r="J194" s="76">
        <v>636871</v>
      </c>
      <c r="K194" s="76">
        <v>789085</v>
      </c>
      <c r="L194" s="76">
        <v>70954</v>
      </c>
      <c r="M194" s="76">
        <v>74875</v>
      </c>
    </row>
    <row r="195" spans="1:13" ht="35.25" thickBot="1" thickTop="1">
      <c r="A195" s="27">
        <v>5</v>
      </c>
      <c r="B195" s="85" t="str">
        <f>INDEX('[1]urban'!$D$3:$D$99,MATCH(C195,'[1]urban'!$B$3:$B$99,0))</f>
        <v>RUR</v>
      </c>
      <c r="C195" s="29" t="s">
        <v>58</v>
      </c>
      <c r="D195" s="86" t="str">
        <f>INDEX('[1]age5f'!$D$3:$D$196,MATCH(TRIM(E195),'[1]age5f'!$B$3:$B$196,0))</f>
        <v>60_55_</v>
      </c>
      <c r="E195" s="79" t="s">
        <v>73</v>
      </c>
      <c r="F195" s="26" t="str">
        <f>INDEX('[2]sex'!$D$3:$D$176,MATCH(G195,'[2]sex'!$B$3:$B$176,0))</f>
        <v>both_s</v>
      </c>
      <c r="G195" s="80" t="s">
        <v>54</v>
      </c>
      <c r="H195" s="76">
        <v>142139</v>
      </c>
      <c r="I195" s="76">
        <v>155637</v>
      </c>
      <c r="J195" s="76">
        <v>133369</v>
      </c>
      <c r="K195" s="76">
        <v>146346</v>
      </c>
      <c r="L195" s="76">
        <v>8770</v>
      </c>
      <c r="M195" s="76">
        <v>9291</v>
      </c>
    </row>
    <row r="196" spans="1:13" ht="18.75" thickBot="1" thickTop="1">
      <c r="A196" s="27">
        <v>5</v>
      </c>
      <c r="B196" s="85" t="str">
        <f>INDEX('[1]urban'!$D$3:$D$99,MATCH(C196,'[1]urban'!$B$3:$B$99,0))</f>
        <v>RUR</v>
      </c>
      <c r="C196" s="29" t="s">
        <v>58</v>
      </c>
      <c r="D196" s="86" t="str">
        <f>INDEX('[1]age5f'!$D$3:$D$196,MATCH(TRIM(E196),'[1]age5f'!$B$3:$B$196,0))</f>
        <v>TOT</v>
      </c>
      <c r="E196" s="77" t="s">
        <v>60</v>
      </c>
      <c r="F196" s="26" t="str">
        <f>INDEX('[2]sex'!$D$3:$D$176,MATCH(G196,'[2]sex'!$B$3:$B$176,0))</f>
        <v>males</v>
      </c>
      <c r="G196" s="81" t="s">
        <v>55</v>
      </c>
      <c r="H196" s="76">
        <v>502629</v>
      </c>
      <c r="I196" s="76">
        <v>599553</v>
      </c>
      <c r="J196" s="76">
        <v>450736</v>
      </c>
      <c r="K196" s="76">
        <v>544312</v>
      </c>
      <c r="L196" s="76">
        <v>51893</v>
      </c>
      <c r="M196" s="76">
        <v>55241</v>
      </c>
    </row>
    <row r="197" spans="1:13" ht="18.75" thickBot="1" thickTop="1">
      <c r="A197" s="27">
        <v>5</v>
      </c>
      <c r="B197" s="85" t="str">
        <f>INDEX('[1]urban'!$D$3:$D$99,MATCH(C197,'[1]urban'!$B$3:$B$99,0))</f>
        <v>RUR</v>
      </c>
      <c r="C197" s="29" t="s">
        <v>58</v>
      </c>
      <c r="D197" s="86" t="str">
        <f>INDEX('[1]age5f'!$D$3:$D$196,MATCH(TRIM(E197),'[1]age5f'!$B$3:$B$196,0))</f>
        <v>0_4</v>
      </c>
      <c r="E197" s="78" t="s">
        <v>68</v>
      </c>
      <c r="F197" s="26" t="str">
        <f>INDEX('[2]sex'!$D$3:$D$176,MATCH(G197,'[2]sex'!$B$3:$B$176,0))</f>
        <v>males</v>
      </c>
      <c r="G197" s="81" t="s">
        <v>55</v>
      </c>
      <c r="H197" s="76">
        <v>38661</v>
      </c>
      <c r="I197" s="76">
        <v>45627</v>
      </c>
      <c r="J197" s="76">
        <v>37551</v>
      </c>
      <c r="K197" s="76">
        <v>44440</v>
      </c>
      <c r="L197" s="76">
        <v>1110</v>
      </c>
      <c r="M197" s="76">
        <v>1187</v>
      </c>
    </row>
    <row r="198" spans="1:13" ht="18.75" thickBot="1" thickTop="1">
      <c r="A198" s="27">
        <v>5</v>
      </c>
      <c r="B198" s="85" t="str">
        <f>INDEX('[1]urban'!$D$3:$D$99,MATCH(C198,'[1]urban'!$B$3:$B$99,0))</f>
        <v>RUR</v>
      </c>
      <c r="C198" s="29" t="s">
        <v>58</v>
      </c>
      <c r="D198" s="86" t="str">
        <f>INDEX('[1]age5f'!$D$3:$D$196,MATCH(TRIM(E198),'[1]age5f'!$B$3:$B$196,0))</f>
        <v>5_9</v>
      </c>
      <c r="E198" s="78" t="s">
        <v>48</v>
      </c>
      <c r="F198" s="26" t="str">
        <f>INDEX('[2]sex'!$D$3:$D$176,MATCH(G198,'[2]sex'!$B$3:$B$176,0))</f>
        <v>males</v>
      </c>
      <c r="G198" s="81" t="s">
        <v>55</v>
      </c>
      <c r="H198" s="76">
        <v>25735</v>
      </c>
      <c r="I198" s="76">
        <v>31423</v>
      </c>
      <c r="J198" s="76">
        <v>24418</v>
      </c>
      <c r="K198" s="76">
        <v>29986</v>
      </c>
      <c r="L198" s="76">
        <v>1317</v>
      </c>
      <c r="M198" s="76">
        <v>1437</v>
      </c>
    </row>
    <row r="199" spans="1:13" ht="18.75" thickBot="1" thickTop="1">
      <c r="A199" s="27">
        <v>5</v>
      </c>
      <c r="B199" s="85" t="str">
        <f>INDEX('[1]urban'!$D$3:$D$99,MATCH(C199,'[1]urban'!$B$3:$B$99,0))</f>
        <v>RUR</v>
      </c>
      <c r="C199" s="29" t="s">
        <v>58</v>
      </c>
      <c r="D199" s="86" t="str">
        <f>INDEX('[1]age5f'!$D$3:$D$196,MATCH(TRIM(E199),'[1]age5f'!$B$3:$B$196,0))</f>
        <v>10_14</v>
      </c>
      <c r="E199" s="78" t="s">
        <v>49</v>
      </c>
      <c r="F199" s="26" t="str">
        <f>INDEX('[2]sex'!$D$3:$D$176,MATCH(G199,'[2]sex'!$B$3:$B$176,0))</f>
        <v>males</v>
      </c>
      <c r="G199" s="81" t="s">
        <v>55</v>
      </c>
      <c r="H199" s="76">
        <v>20785</v>
      </c>
      <c r="I199" s="76">
        <v>23967</v>
      </c>
      <c r="J199" s="76">
        <v>19354</v>
      </c>
      <c r="K199" s="76">
        <v>22482</v>
      </c>
      <c r="L199" s="76">
        <v>1431</v>
      </c>
      <c r="M199" s="76">
        <v>1485</v>
      </c>
    </row>
    <row r="200" spans="1:13" ht="18.75" thickBot="1" thickTop="1">
      <c r="A200" s="27">
        <v>5</v>
      </c>
      <c r="B200" s="85" t="str">
        <f>INDEX('[1]urban'!$D$3:$D$99,MATCH(C200,'[1]urban'!$B$3:$B$99,0))</f>
        <v>RUR</v>
      </c>
      <c r="C200" s="29" t="s">
        <v>58</v>
      </c>
      <c r="D200" s="86" t="str">
        <f>INDEX('[1]age5f'!$D$3:$D$196,MATCH(TRIM(E200),'[1]age5f'!$B$3:$B$196,0))</f>
        <v>15_19</v>
      </c>
      <c r="E200" s="78" t="s">
        <v>38</v>
      </c>
      <c r="F200" s="26" t="str">
        <f>INDEX('[2]sex'!$D$3:$D$176,MATCH(G200,'[2]sex'!$B$3:$B$176,0))</f>
        <v>males</v>
      </c>
      <c r="G200" s="81" t="s">
        <v>55</v>
      </c>
      <c r="H200" s="76">
        <v>28828</v>
      </c>
      <c r="I200" s="76">
        <v>42406</v>
      </c>
      <c r="J200" s="76">
        <v>25710</v>
      </c>
      <c r="K200" s="76">
        <v>39240</v>
      </c>
      <c r="L200" s="76">
        <v>3118</v>
      </c>
      <c r="M200" s="76">
        <v>3166</v>
      </c>
    </row>
    <row r="201" spans="1:13" ht="18.75" thickBot="1" thickTop="1">
      <c r="A201" s="27">
        <v>5</v>
      </c>
      <c r="B201" s="85" t="str">
        <f>INDEX('[1]urban'!$D$3:$D$99,MATCH(C201,'[1]urban'!$B$3:$B$99,0))</f>
        <v>RUR</v>
      </c>
      <c r="C201" s="29" t="s">
        <v>58</v>
      </c>
      <c r="D201" s="86" t="str">
        <f>INDEX('[1]age5f'!$D$3:$D$196,MATCH(TRIM(E201),'[1]age5f'!$B$3:$B$196,0))</f>
        <v>20_24</v>
      </c>
      <c r="E201" s="78" t="s">
        <v>39</v>
      </c>
      <c r="F201" s="26" t="str">
        <f>INDEX('[2]sex'!$D$3:$D$176,MATCH(G201,'[2]sex'!$B$3:$B$176,0))</f>
        <v>males</v>
      </c>
      <c r="G201" s="81" t="s">
        <v>55</v>
      </c>
      <c r="H201" s="76">
        <v>59262</v>
      </c>
      <c r="I201" s="76">
        <v>72150</v>
      </c>
      <c r="J201" s="76">
        <v>51143</v>
      </c>
      <c r="K201" s="76">
        <v>63926</v>
      </c>
      <c r="L201" s="76">
        <v>8119</v>
      </c>
      <c r="M201" s="76">
        <v>8224</v>
      </c>
    </row>
    <row r="202" spans="1:13" ht="18.75" thickBot="1" thickTop="1">
      <c r="A202" s="27">
        <v>5</v>
      </c>
      <c r="B202" s="85" t="str">
        <f>INDEX('[1]urban'!$D$3:$D$99,MATCH(C202,'[1]urban'!$B$3:$B$99,0))</f>
        <v>RUR</v>
      </c>
      <c r="C202" s="29" t="s">
        <v>58</v>
      </c>
      <c r="D202" s="86" t="str">
        <f>INDEX('[1]age5f'!$D$3:$D$196,MATCH(TRIM(E202),'[1]age5f'!$B$3:$B$196,0))</f>
        <v>25_29</v>
      </c>
      <c r="E202" s="78" t="s">
        <v>40</v>
      </c>
      <c r="F202" s="26" t="str">
        <f>INDEX('[2]sex'!$D$3:$D$176,MATCH(G202,'[2]sex'!$B$3:$B$176,0))</f>
        <v>males</v>
      </c>
      <c r="G202" s="81" t="s">
        <v>55</v>
      </c>
      <c r="H202" s="76">
        <v>66359</v>
      </c>
      <c r="I202" s="76">
        <v>80776</v>
      </c>
      <c r="J202" s="76">
        <v>57839</v>
      </c>
      <c r="K202" s="76">
        <v>71563</v>
      </c>
      <c r="L202" s="76">
        <v>8520</v>
      </c>
      <c r="M202" s="76">
        <v>9213</v>
      </c>
    </row>
    <row r="203" spans="1:13" ht="18.75" thickBot="1" thickTop="1">
      <c r="A203" s="27">
        <v>5</v>
      </c>
      <c r="B203" s="85" t="str">
        <f>INDEX('[1]urban'!$D$3:$D$99,MATCH(C203,'[1]urban'!$B$3:$B$99,0))</f>
        <v>RUR</v>
      </c>
      <c r="C203" s="29" t="s">
        <v>58</v>
      </c>
      <c r="D203" s="86" t="str">
        <f>INDEX('[1]age5f'!$D$3:$D$196,MATCH(TRIM(E203),'[1]age5f'!$B$3:$B$196,0))</f>
        <v>30_34</v>
      </c>
      <c r="E203" s="78" t="s">
        <v>41</v>
      </c>
      <c r="F203" s="26" t="str">
        <f>INDEX('[2]sex'!$D$3:$D$176,MATCH(G203,'[2]sex'!$B$3:$B$176,0))</f>
        <v>males</v>
      </c>
      <c r="G203" s="81" t="s">
        <v>55</v>
      </c>
      <c r="H203" s="76">
        <v>53495</v>
      </c>
      <c r="I203" s="76">
        <v>63783</v>
      </c>
      <c r="J203" s="76">
        <v>46780</v>
      </c>
      <c r="K203" s="76">
        <v>56309</v>
      </c>
      <c r="L203" s="76">
        <v>6715</v>
      </c>
      <c r="M203" s="76">
        <v>7474</v>
      </c>
    </row>
    <row r="204" spans="1:13" ht="18.75" thickBot="1" thickTop="1">
      <c r="A204" s="27">
        <v>5</v>
      </c>
      <c r="B204" s="85" t="str">
        <f>INDEX('[1]urban'!$D$3:$D$99,MATCH(C204,'[1]urban'!$B$3:$B$99,0))</f>
        <v>RUR</v>
      </c>
      <c r="C204" s="29" t="s">
        <v>58</v>
      </c>
      <c r="D204" s="86" t="str">
        <f>INDEX('[1]age5f'!$D$3:$D$196,MATCH(TRIM(E204),'[1]age5f'!$B$3:$B$196,0))</f>
        <v>35_39</v>
      </c>
      <c r="E204" s="78" t="s">
        <v>42</v>
      </c>
      <c r="F204" s="26" t="str">
        <f>INDEX('[2]sex'!$D$3:$D$176,MATCH(G204,'[2]sex'!$B$3:$B$176,0))</f>
        <v>males</v>
      </c>
      <c r="G204" s="81" t="s">
        <v>55</v>
      </c>
      <c r="H204" s="76">
        <v>41404</v>
      </c>
      <c r="I204" s="76">
        <v>49189</v>
      </c>
      <c r="J204" s="76">
        <v>36023</v>
      </c>
      <c r="K204" s="76">
        <v>43411</v>
      </c>
      <c r="L204" s="76">
        <v>5381</v>
      </c>
      <c r="M204" s="76">
        <v>5778</v>
      </c>
    </row>
    <row r="205" spans="1:13" ht="18.75" thickBot="1" thickTop="1">
      <c r="A205" s="27">
        <v>5</v>
      </c>
      <c r="B205" s="85" t="str">
        <f>INDEX('[1]urban'!$D$3:$D$99,MATCH(C205,'[1]urban'!$B$3:$B$99,0))</f>
        <v>RUR</v>
      </c>
      <c r="C205" s="29" t="s">
        <v>58</v>
      </c>
      <c r="D205" s="86" t="str">
        <f>INDEX('[1]age5f'!$D$3:$D$196,MATCH(TRIM(E205),'[1]age5f'!$B$3:$B$196,0))</f>
        <v>40_44</v>
      </c>
      <c r="E205" s="78" t="s">
        <v>43</v>
      </c>
      <c r="F205" s="26" t="str">
        <f>INDEX('[2]sex'!$D$3:$D$176,MATCH(G205,'[2]sex'!$B$3:$B$176,0))</f>
        <v>males</v>
      </c>
      <c r="G205" s="81" t="s">
        <v>55</v>
      </c>
      <c r="H205" s="76">
        <v>33036</v>
      </c>
      <c r="I205" s="76">
        <v>38618</v>
      </c>
      <c r="J205" s="76">
        <v>28468</v>
      </c>
      <c r="K205" s="76">
        <v>33811</v>
      </c>
      <c r="L205" s="76">
        <v>4568</v>
      </c>
      <c r="M205" s="76">
        <v>4807</v>
      </c>
    </row>
    <row r="206" spans="1:13" ht="18.75" thickBot="1" thickTop="1">
      <c r="A206" s="27">
        <v>5</v>
      </c>
      <c r="B206" s="85" t="str">
        <f>INDEX('[1]urban'!$D$3:$D$99,MATCH(C206,'[1]urban'!$B$3:$B$99,0))</f>
        <v>RUR</v>
      </c>
      <c r="C206" s="29" t="s">
        <v>58</v>
      </c>
      <c r="D206" s="86" t="str">
        <f>INDEX('[1]age5f'!$D$3:$D$196,MATCH(TRIM(E206),'[1]age5f'!$B$3:$B$196,0))</f>
        <v>45_49</v>
      </c>
      <c r="E206" s="78" t="s">
        <v>44</v>
      </c>
      <c r="F206" s="26" t="str">
        <f>INDEX('[2]sex'!$D$3:$D$176,MATCH(G206,'[2]sex'!$B$3:$B$176,0))</f>
        <v>males</v>
      </c>
      <c r="G206" s="81" t="s">
        <v>55</v>
      </c>
      <c r="H206" s="76">
        <v>32346</v>
      </c>
      <c r="I206" s="76">
        <v>36072</v>
      </c>
      <c r="J206" s="76">
        <v>28391</v>
      </c>
      <c r="K206" s="76">
        <v>31891</v>
      </c>
      <c r="L206" s="76">
        <v>3955</v>
      </c>
      <c r="M206" s="76">
        <v>4181</v>
      </c>
    </row>
    <row r="207" spans="1:13" ht="18.75" thickBot="1" thickTop="1">
      <c r="A207" s="27">
        <v>5</v>
      </c>
      <c r="B207" s="85" t="str">
        <f>INDEX('[1]urban'!$D$3:$D$99,MATCH(C207,'[1]urban'!$B$3:$B$99,0))</f>
        <v>RUR</v>
      </c>
      <c r="C207" s="29" t="s">
        <v>58</v>
      </c>
      <c r="D207" s="86" t="str">
        <f>INDEX('[1]age5f'!$D$3:$D$196,MATCH(TRIM(E207),'[1]age5f'!$B$3:$B$196,0))</f>
        <v>50_54</v>
      </c>
      <c r="E207" s="78" t="s">
        <v>50</v>
      </c>
      <c r="F207" s="26" t="str">
        <f>INDEX('[2]sex'!$D$3:$D$176,MATCH(G207,'[2]sex'!$B$3:$B$176,0))</f>
        <v>males</v>
      </c>
      <c r="G207" s="81" t="s">
        <v>55</v>
      </c>
      <c r="H207" s="76">
        <v>31536</v>
      </c>
      <c r="I207" s="76">
        <v>36339</v>
      </c>
      <c r="J207" s="76">
        <v>28499</v>
      </c>
      <c r="K207" s="76">
        <v>33004</v>
      </c>
      <c r="L207" s="76">
        <v>3037</v>
      </c>
      <c r="M207" s="76">
        <v>3335</v>
      </c>
    </row>
    <row r="208" spans="1:13" ht="18.75" thickBot="1" thickTop="1">
      <c r="A208" s="27">
        <v>5</v>
      </c>
      <c r="B208" s="85" t="str">
        <f>INDEX('[1]urban'!$D$3:$D$99,MATCH(C208,'[1]urban'!$B$3:$B$99,0))</f>
        <v>RUR</v>
      </c>
      <c r="C208" s="29" t="s">
        <v>58</v>
      </c>
      <c r="D208" s="86" t="str">
        <f>INDEX('[1]age5f'!$D$3:$D$196,MATCH(TRIM(E208),'[1]age5f'!$B$3:$B$196,0))</f>
        <v>55_59</v>
      </c>
      <c r="E208" s="78" t="s">
        <v>51</v>
      </c>
      <c r="F208" s="26" t="str">
        <f>INDEX('[2]sex'!$D$3:$D$176,MATCH(G208,'[2]sex'!$B$3:$B$176,0))</f>
        <v>males</v>
      </c>
      <c r="G208" s="81" t="s">
        <v>55</v>
      </c>
      <c r="H208" s="76">
        <v>26349</v>
      </c>
      <c r="I208" s="76">
        <v>30125</v>
      </c>
      <c r="J208" s="76">
        <v>24269</v>
      </c>
      <c r="K208" s="76">
        <v>27829</v>
      </c>
      <c r="L208" s="76">
        <v>2080</v>
      </c>
      <c r="M208" s="76">
        <v>2296</v>
      </c>
    </row>
    <row r="209" spans="1:13" ht="18.75" thickBot="1" thickTop="1">
      <c r="A209" s="27">
        <v>5</v>
      </c>
      <c r="B209" s="85" t="str">
        <f>INDEX('[1]urban'!$D$3:$D$99,MATCH(C209,'[1]urban'!$B$3:$B$99,0))</f>
        <v>RUR</v>
      </c>
      <c r="C209" s="29" t="s">
        <v>58</v>
      </c>
      <c r="D209" s="86" t="str">
        <f>INDEX('[1]age5f'!$D$3:$D$196,MATCH(TRIM(E209),'[1]age5f'!$B$3:$B$196,0))</f>
        <v>60_64</v>
      </c>
      <c r="E209" s="78" t="s">
        <v>52</v>
      </c>
      <c r="F209" s="26" t="str">
        <f>INDEX('[2]sex'!$D$3:$D$176,MATCH(G209,'[2]sex'!$B$3:$B$176,0))</f>
        <v>males</v>
      </c>
      <c r="G209" s="81" t="s">
        <v>55</v>
      </c>
      <c r="H209" s="76">
        <v>19700</v>
      </c>
      <c r="I209" s="76">
        <v>22125</v>
      </c>
      <c r="J209" s="76">
        <v>18417</v>
      </c>
      <c r="K209" s="76">
        <v>20765</v>
      </c>
      <c r="L209" s="76">
        <v>1283</v>
      </c>
      <c r="M209" s="76">
        <v>1360</v>
      </c>
    </row>
    <row r="210" spans="1:13" ht="18.75" thickBot="1" thickTop="1">
      <c r="A210" s="27">
        <v>5</v>
      </c>
      <c r="B210" s="85" t="str">
        <f>INDEX('[1]urban'!$D$3:$D$99,MATCH(C210,'[1]urban'!$B$3:$B$99,0))</f>
        <v>RUR</v>
      </c>
      <c r="C210" s="29" t="s">
        <v>58</v>
      </c>
      <c r="D210" s="86" t="str">
        <f>INDEX('[1]age5f'!$D$3:$D$196,MATCH(TRIM(E210),'[1]age5f'!$B$3:$B$196,0))</f>
        <v>65_</v>
      </c>
      <c r="E210" s="78" t="s">
        <v>69</v>
      </c>
      <c r="F210" s="26" t="str">
        <f>INDEX('[2]sex'!$D$3:$D$176,MATCH(G210,'[2]sex'!$B$3:$B$176,0))</f>
        <v>males</v>
      </c>
      <c r="G210" s="81" t="s">
        <v>55</v>
      </c>
      <c r="H210" s="76">
        <v>25133</v>
      </c>
      <c r="I210" s="76">
        <v>26953</v>
      </c>
      <c r="J210" s="76">
        <v>23874</v>
      </c>
      <c r="K210" s="76">
        <v>25655</v>
      </c>
      <c r="L210" s="76">
        <v>1259</v>
      </c>
      <c r="M210" s="76">
        <v>1298</v>
      </c>
    </row>
    <row r="211" spans="1:13" ht="18.75" thickBot="1" thickTop="1">
      <c r="A211" s="27">
        <v>5</v>
      </c>
      <c r="B211" s="85" t="str">
        <f>INDEX('[1]urban'!$D$3:$D$99,MATCH(C211,'[1]urban'!$B$3:$B$99,0))</f>
        <v>RUR</v>
      </c>
      <c r="C211" s="29" t="s">
        <v>58</v>
      </c>
      <c r="D211" s="86" t="str">
        <f>INDEX('[1]age5f'!$D$3:$D$196,MATCH(TRIM(E211),'[1]age5f'!$B$3:$B$196,0))</f>
        <v>0_15</v>
      </c>
      <c r="E211" s="79" t="s">
        <v>75</v>
      </c>
      <c r="F211" s="26" t="str">
        <f>INDEX('[2]sex'!$D$3:$D$176,MATCH(G211,'[2]sex'!$B$3:$B$176,0))</f>
        <v>males</v>
      </c>
      <c r="G211" s="81" t="s">
        <v>55</v>
      </c>
      <c r="H211" s="76">
        <v>89784</v>
      </c>
      <c r="I211" s="76">
        <v>106599</v>
      </c>
      <c r="J211" s="76">
        <v>85589</v>
      </c>
      <c r="K211" s="76">
        <v>102143</v>
      </c>
      <c r="L211" s="76">
        <v>4195</v>
      </c>
      <c r="M211" s="76">
        <v>4456</v>
      </c>
    </row>
    <row r="212" spans="1:13" ht="18.75" thickBot="1" thickTop="1">
      <c r="A212" s="27">
        <v>5</v>
      </c>
      <c r="B212" s="85" t="str">
        <f>INDEX('[1]urban'!$D$3:$D$99,MATCH(C212,'[1]urban'!$B$3:$B$99,0))</f>
        <v>RUR</v>
      </c>
      <c r="C212" s="29" t="s">
        <v>58</v>
      </c>
      <c r="D212" s="86" t="str">
        <f>INDEX('[1]age5f'!$D$3:$D$196,MATCH(TRIM(E212),'[1]age5f'!$B$3:$B$196,0))</f>
        <v>16_59</v>
      </c>
      <c r="E212" s="79" t="s">
        <v>74</v>
      </c>
      <c r="F212" s="26" t="str">
        <f>INDEX('[2]sex'!$D$3:$D$176,MATCH(G212,'[2]sex'!$B$3:$B$176,0))</f>
        <v>males</v>
      </c>
      <c r="G212" s="81" t="s">
        <v>55</v>
      </c>
      <c r="H212" s="76">
        <v>368012</v>
      </c>
      <c r="I212" s="76">
        <v>443876</v>
      </c>
      <c r="J212" s="76">
        <v>322856</v>
      </c>
      <c r="K212" s="76">
        <v>395749</v>
      </c>
      <c r="L212" s="76">
        <v>45156</v>
      </c>
      <c r="M212" s="76">
        <v>48127</v>
      </c>
    </row>
    <row r="213" spans="1:13" ht="18.75" thickBot="1" thickTop="1">
      <c r="A213" s="27">
        <v>5</v>
      </c>
      <c r="B213" s="85" t="str">
        <f>INDEX('[1]urban'!$D$3:$D$99,MATCH(C213,'[1]urban'!$B$3:$B$99,0))</f>
        <v>RUR</v>
      </c>
      <c r="C213" s="29" t="s">
        <v>58</v>
      </c>
      <c r="D213" s="86" t="e">
        <f>INDEX('[1]age5f'!$D$3:$D$196,MATCH(TRIM(E213),'[1]age5f'!$B$3:$B$196,0))</f>
        <v>#N/A</v>
      </c>
      <c r="E213" s="79" t="s">
        <v>78</v>
      </c>
      <c r="F213" s="26" t="str">
        <f>INDEX('[2]sex'!$D$3:$D$176,MATCH(G213,'[2]sex'!$B$3:$B$176,0))</f>
        <v>males</v>
      </c>
      <c r="G213" s="81" t="s">
        <v>55</v>
      </c>
      <c r="H213" s="76">
        <v>44833</v>
      </c>
      <c r="I213" s="76">
        <v>49078</v>
      </c>
      <c r="J213" s="76">
        <v>42291</v>
      </c>
      <c r="K213" s="76">
        <v>46420</v>
      </c>
      <c r="L213" s="76">
        <v>2542</v>
      </c>
      <c r="M213" s="76">
        <v>2658</v>
      </c>
    </row>
    <row r="214" spans="1:13" ht="18.75" thickBot="1" thickTop="1">
      <c r="A214" s="27">
        <v>5</v>
      </c>
      <c r="B214" s="85" t="str">
        <f>INDEX('[1]urban'!$D$3:$D$99,MATCH(C214,'[1]urban'!$B$3:$B$99,0))</f>
        <v>RUR</v>
      </c>
      <c r="C214" s="29" t="s">
        <v>58</v>
      </c>
      <c r="D214" s="86" t="str">
        <f>INDEX('[1]age5f'!$D$3:$D$196,MATCH(TRIM(E214),'[1]age5f'!$B$3:$B$196,0))</f>
        <v>TOT</v>
      </c>
      <c r="E214" s="77" t="s">
        <v>60</v>
      </c>
      <c r="F214" s="26" t="str">
        <f>INDEX('[2]sex'!$D$3:$D$176,MATCH(G214,'[2]sex'!$B$3:$B$176,0))</f>
        <v>females</v>
      </c>
      <c r="G214" s="81" t="s">
        <v>56</v>
      </c>
      <c r="H214" s="76">
        <v>521864</v>
      </c>
      <c r="I214" s="76">
        <v>627034</v>
      </c>
      <c r="J214" s="76">
        <v>486052</v>
      </c>
      <c r="K214" s="76">
        <v>589536</v>
      </c>
      <c r="L214" s="76">
        <v>35812</v>
      </c>
      <c r="M214" s="76">
        <v>37498</v>
      </c>
    </row>
    <row r="215" spans="1:13" ht="18.75" thickBot="1" thickTop="1">
      <c r="A215" s="27">
        <v>5</v>
      </c>
      <c r="B215" s="85" t="str">
        <f>INDEX('[1]urban'!$D$3:$D$99,MATCH(C215,'[1]urban'!$B$3:$B$99,0))</f>
        <v>RUR</v>
      </c>
      <c r="C215" s="29" t="s">
        <v>58</v>
      </c>
      <c r="D215" s="86" t="str">
        <f>INDEX('[1]age5f'!$D$3:$D$196,MATCH(TRIM(E215),'[1]age5f'!$B$3:$B$196,0))</f>
        <v>0_4</v>
      </c>
      <c r="E215" s="78" t="s">
        <v>68</v>
      </c>
      <c r="F215" s="26" t="str">
        <f>INDEX('[2]sex'!$D$3:$D$176,MATCH(G215,'[2]sex'!$B$3:$B$176,0))</f>
        <v>females</v>
      </c>
      <c r="G215" s="81" t="s">
        <v>56</v>
      </c>
      <c r="H215" s="76">
        <v>37087</v>
      </c>
      <c r="I215" s="76">
        <v>43100</v>
      </c>
      <c r="J215" s="76">
        <v>36025</v>
      </c>
      <c r="K215" s="76">
        <v>41978</v>
      </c>
      <c r="L215" s="76">
        <v>1062</v>
      </c>
      <c r="M215" s="76">
        <v>1122</v>
      </c>
    </row>
    <row r="216" spans="1:13" ht="18.75" thickBot="1" thickTop="1">
      <c r="A216" s="27">
        <v>5</v>
      </c>
      <c r="B216" s="85" t="str">
        <f>INDEX('[1]urban'!$D$3:$D$99,MATCH(C216,'[1]urban'!$B$3:$B$99,0))</f>
        <v>RUR</v>
      </c>
      <c r="C216" s="29" t="s">
        <v>58</v>
      </c>
      <c r="D216" s="86" t="str">
        <f>INDEX('[1]age5f'!$D$3:$D$196,MATCH(TRIM(E216),'[1]age5f'!$B$3:$B$196,0))</f>
        <v>5_9</v>
      </c>
      <c r="E216" s="78" t="s">
        <v>48</v>
      </c>
      <c r="F216" s="26" t="str">
        <f>INDEX('[2]sex'!$D$3:$D$176,MATCH(G216,'[2]sex'!$B$3:$B$176,0))</f>
        <v>females</v>
      </c>
      <c r="G216" s="81" t="s">
        <v>56</v>
      </c>
      <c r="H216" s="76">
        <v>24345</v>
      </c>
      <c r="I216" s="76">
        <v>29688</v>
      </c>
      <c r="J216" s="76">
        <v>23155</v>
      </c>
      <c r="K216" s="76">
        <v>28306</v>
      </c>
      <c r="L216" s="76">
        <v>1190</v>
      </c>
      <c r="M216" s="76">
        <v>1382</v>
      </c>
    </row>
    <row r="217" spans="1:13" ht="18.75" thickBot="1" thickTop="1">
      <c r="A217" s="27">
        <v>5</v>
      </c>
      <c r="B217" s="85" t="str">
        <f>INDEX('[1]urban'!$D$3:$D$99,MATCH(C217,'[1]urban'!$B$3:$B$99,0))</f>
        <v>RUR</v>
      </c>
      <c r="C217" s="29" t="s">
        <v>58</v>
      </c>
      <c r="D217" s="86" t="str">
        <f>INDEX('[1]age5f'!$D$3:$D$196,MATCH(TRIM(E217),'[1]age5f'!$B$3:$B$196,0))</f>
        <v>10_14</v>
      </c>
      <c r="E217" s="78" t="s">
        <v>49</v>
      </c>
      <c r="F217" s="26" t="str">
        <f>INDEX('[2]sex'!$D$3:$D$176,MATCH(G217,'[2]sex'!$B$3:$B$176,0))</f>
        <v>females</v>
      </c>
      <c r="G217" s="81" t="s">
        <v>56</v>
      </c>
      <c r="H217" s="76">
        <v>19119</v>
      </c>
      <c r="I217" s="76">
        <v>22333</v>
      </c>
      <c r="J217" s="76">
        <v>17870</v>
      </c>
      <c r="K217" s="76">
        <v>21048</v>
      </c>
      <c r="L217" s="76">
        <v>1249</v>
      </c>
      <c r="M217" s="76">
        <v>1285</v>
      </c>
    </row>
    <row r="218" spans="1:13" ht="18.75" thickBot="1" thickTop="1">
      <c r="A218" s="27">
        <v>5</v>
      </c>
      <c r="B218" s="85" t="str">
        <f>INDEX('[1]urban'!$D$3:$D$99,MATCH(C218,'[1]urban'!$B$3:$B$99,0))</f>
        <v>RUR</v>
      </c>
      <c r="C218" s="29" t="s">
        <v>58</v>
      </c>
      <c r="D218" s="86" t="str">
        <f>INDEX('[1]age5f'!$D$3:$D$196,MATCH(TRIM(E218),'[1]age5f'!$B$3:$B$196,0))</f>
        <v>15_19</v>
      </c>
      <c r="E218" s="78" t="s">
        <v>38</v>
      </c>
      <c r="F218" s="26" t="str">
        <f>INDEX('[2]sex'!$D$3:$D$176,MATCH(G218,'[2]sex'!$B$3:$B$176,0))</f>
        <v>females</v>
      </c>
      <c r="G218" s="81" t="s">
        <v>56</v>
      </c>
      <c r="H218" s="76">
        <v>31760</v>
      </c>
      <c r="I218" s="76">
        <v>48208</v>
      </c>
      <c r="J218" s="76">
        <v>29918</v>
      </c>
      <c r="K218" s="76">
        <v>46348</v>
      </c>
      <c r="L218" s="76">
        <v>1842</v>
      </c>
      <c r="M218" s="76">
        <v>1860</v>
      </c>
    </row>
    <row r="219" spans="1:13" ht="18.75" thickBot="1" thickTop="1">
      <c r="A219" s="27">
        <v>5</v>
      </c>
      <c r="B219" s="85" t="str">
        <f>INDEX('[1]urban'!$D$3:$D$99,MATCH(C219,'[1]urban'!$B$3:$B$99,0))</f>
        <v>RUR</v>
      </c>
      <c r="C219" s="29" t="s">
        <v>58</v>
      </c>
      <c r="D219" s="86" t="str">
        <f>INDEX('[1]age5f'!$D$3:$D$196,MATCH(TRIM(E219),'[1]age5f'!$B$3:$B$196,0))</f>
        <v>20_24</v>
      </c>
      <c r="E219" s="78" t="s">
        <v>39</v>
      </c>
      <c r="F219" s="26" t="str">
        <f>INDEX('[2]sex'!$D$3:$D$176,MATCH(G219,'[2]sex'!$B$3:$B$176,0))</f>
        <v>females</v>
      </c>
      <c r="G219" s="81" t="s">
        <v>56</v>
      </c>
      <c r="H219" s="76">
        <v>75319</v>
      </c>
      <c r="I219" s="76">
        <v>91429</v>
      </c>
      <c r="J219" s="76">
        <v>71033</v>
      </c>
      <c r="K219" s="76">
        <v>87349</v>
      </c>
      <c r="L219" s="76">
        <v>4286</v>
      </c>
      <c r="M219" s="76">
        <v>4080</v>
      </c>
    </row>
    <row r="220" spans="1:13" ht="18.75" thickBot="1" thickTop="1">
      <c r="A220" s="27">
        <v>5</v>
      </c>
      <c r="B220" s="85" t="str">
        <f>INDEX('[1]urban'!$D$3:$D$99,MATCH(C220,'[1]urban'!$B$3:$B$99,0))</f>
        <v>RUR</v>
      </c>
      <c r="C220" s="29" t="s">
        <v>58</v>
      </c>
      <c r="D220" s="86" t="str">
        <f>INDEX('[1]age5f'!$D$3:$D$196,MATCH(TRIM(E220),'[1]age5f'!$B$3:$B$196,0))</f>
        <v>25_29</v>
      </c>
      <c r="E220" s="78" t="s">
        <v>40</v>
      </c>
      <c r="F220" s="26" t="str">
        <f>INDEX('[2]sex'!$D$3:$D$176,MATCH(G220,'[2]sex'!$B$3:$B$176,0))</f>
        <v>females</v>
      </c>
      <c r="G220" s="81" t="s">
        <v>56</v>
      </c>
      <c r="H220" s="76">
        <v>71912</v>
      </c>
      <c r="I220" s="76">
        <v>89689</v>
      </c>
      <c r="J220" s="76">
        <v>67006</v>
      </c>
      <c r="K220" s="76">
        <v>84510</v>
      </c>
      <c r="L220" s="76">
        <v>4906</v>
      </c>
      <c r="M220" s="76">
        <v>5179</v>
      </c>
    </row>
    <row r="221" spans="1:13" ht="18.75" thickBot="1" thickTop="1">
      <c r="A221" s="27">
        <v>5</v>
      </c>
      <c r="B221" s="85" t="str">
        <f>INDEX('[1]urban'!$D$3:$D$99,MATCH(C221,'[1]urban'!$B$3:$B$99,0))</f>
        <v>RUR</v>
      </c>
      <c r="C221" s="29" t="s">
        <v>58</v>
      </c>
      <c r="D221" s="86" t="str">
        <f>INDEX('[1]age5f'!$D$3:$D$196,MATCH(TRIM(E221),'[1]age5f'!$B$3:$B$196,0))</f>
        <v>30_34</v>
      </c>
      <c r="E221" s="78" t="s">
        <v>41</v>
      </c>
      <c r="F221" s="26" t="str">
        <f>INDEX('[2]sex'!$D$3:$D$176,MATCH(G221,'[2]sex'!$B$3:$B$176,0))</f>
        <v>females</v>
      </c>
      <c r="G221" s="81" t="s">
        <v>56</v>
      </c>
      <c r="H221" s="76">
        <v>50589</v>
      </c>
      <c r="I221" s="76">
        <v>62546</v>
      </c>
      <c r="J221" s="76">
        <v>46404</v>
      </c>
      <c r="K221" s="76">
        <v>58112</v>
      </c>
      <c r="L221" s="76">
        <v>4185</v>
      </c>
      <c r="M221" s="76">
        <v>4434</v>
      </c>
    </row>
    <row r="222" spans="1:13" ht="18.75" thickBot="1" thickTop="1">
      <c r="A222" s="27">
        <v>5</v>
      </c>
      <c r="B222" s="85" t="str">
        <f>INDEX('[1]urban'!$D$3:$D$99,MATCH(C222,'[1]urban'!$B$3:$B$99,0))</f>
        <v>RUR</v>
      </c>
      <c r="C222" s="29" t="s">
        <v>58</v>
      </c>
      <c r="D222" s="86" t="str">
        <f>INDEX('[1]age5f'!$D$3:$D$196,MATCH(TRIM(E222),'[1]age5f'!$B$3:$B$196,0))</f>
        <v>35_39</v>
      </c>
      <c r="E222" s="78" t="s">
        <v>42</v>
      </c>
      <c r="F222" s="26" t="str">
        <f>INDEX('[2]sex'!$D$3:$D$176,MATCH(G222,'[2]sex'!$B$3:$B$176,0))</f>
        <v>females</v>
      </c>
      <c r="G222" s="81" t="s">
        <v>56</v>
      </c>
      <c r="H222" s="76">
        <v>34977</v>
      </c>
      <c r="I222" s="76">
        <v>42611</v>
      </c>
      <c r="J222" s="76">
        <v>31603</v>
      </c>
      <c r="K222" s="76">
        <v>38989</v>
      </c>
      <c r="L222" s="76">
        <v>3374</v>
      </c>
      <c r="M222" s="76">
        <v>3622</v>
      </c>
    </row>
    <row r="223" spans="1:13" ht="18.75" thickBot="1" thickTop="1">
      <c r="A223" s="27">
        <v>5</v>
      </c>
      <c r="B223" s="85" t="str">
        <f>INDEX('[1]urban'!$D$3:$D$99,MATCH(C223,'[1]urban'!$B$3:$B$99,0))</f>
        <v>RUR</v>
      </c>
      <c r="C223" s="29" t="s">
        <v>58</v>
      </c>
      <c r="D223" s="86" t="str">
        <f>INDEX('[1]age5f'!$D$3:$D$196,MATCH(TRIM(E223),'[1]age5f'!$B$3:$B$196,0))</f>
        <v>40_44</v>
      </c>
      <c r="E223" s="78" t="s">
        <v>43</v>
      </c>
      <c r="F223" s="26" t="str">
        <f>INDEX('[2]sex'!$D$3:$D$176,MATCH(G223,'[2]sex'!$B$3:$B$176,0))</f>
        <v>females</v>
      </c>
      <c r="G223" s="81" t="s">
        <v>56</v>
      </c>
      <c r="H223" s="76">
        <v>25112</v>
      </c>
      <c r="I223" s="76">
        <v>30023</v>
      </c>
      <c r="J223" s="76">
        <v>22541</v>
      </c>
      <c r="K223" s="76">
        <v>27329</v>
      </c>
      <c r="L223" s="76">
        <v>2571</v>
      </c>
      <c r="M223" s="76">
        <v>2694</v>
      </c>
    </row>
    <row r="224" spans="1:13" ht="18.75" thickBot="1" thickTop="1">
      <c r="A224" s="27">
        <v>5</v>
      </c>
      <c r="B224" s="85" t="str">
        <f>INDEX('[1]urban'!$D$3:$D$99,MATCH(C224,'[1]urban'!$B$3:$B$99,0))</f>
        <v>RUR</v>
      </c>
      <c r="C224" s="29" t="s">
        <v>58</v>
      </c>
      <c r="D224" s="86" t="str">
        <f>INDEX('[1]age5f'!$D$3:$D$196,MATCH(TRIM(E224),'[1]age5f'!$B$3:$B$196,0))</f>
        <v>45_49</v>
      </c>
      <c r="E224" s="78" t="s">
        <v>44</v>
      </c>
      <c r="F224" s="26" t="str">
        <f>INDEX('[2]sex'!$D$3:$D$176,MATCH(G224,'[2]sex'!$B$3:$B$176,0))</f>
        <v>females</v>
      </c>
      <c r="G224" s="81" t="s">
        <v>56</v>
      </c>
      <c r="H224" s="76">
        <v>25166</v>
      </c>
      <c r="I224" s="76">
        <v>27907</v>
      </c>
      <c r="J224" s="76">
        <v>22868</v>
      </c>
      <c r="K224" s="76">
        <v>25468</v>
      </c>
      <c r="L224" s="76">
        <v>2298</v>
      </c>
      <c r="M224" s="76">
        <v>2439</v>
      </c>
    </row>
    <row r="225" spans="1:13" ht="18.75" thickBot="1" thickTop="1">
      <c r="A225" s="27">
        <v>5</v>
      </c>
      <c r="B225" s="85" t="str">
        <f>INDEX('[1]urban'!$D$3:$D$99,MATCH(C225,'[1]urban'!$B$3:$B$99,0))</f>
        <v>RUR</v>
      </c>
      <c r="C225" s="29" t="s">
        <v>58</v>
      </c>
      <c r="D225" s="86" t="str">
        <f>INDEX('[1]age5f'!$D$3:$D$196,MATCH(TRIM(E225),'[1]age5f'!$B$3:$B$196,0))</f>
        <v>50_54</v>
      </c>
      <c r="E225" s="78" t="s">
        <v>50</v>
      </c>
      <c r="F225" s="26" t="str">
        <f>INDEX('[2]sex'!$D$3:$D$176,MATCH(G225,'[2]sex'!$B$3:$B$176,0))</f>
        <v>females</v>
      </c>
      <c r="G225" s="81" t="s">
        <v>56</v>
      </c>
      <c r="H225" s="76">
        <v>29172</v>
      </c>
      <c r="I225" s="76">
        <v>32941</v>
      </c>
      <c r="J225" s="76">
        <v>26551</v>
      </c>
      <c r="K225" s="76">
        <v>30173</v>
      </c>
      <c r="L225" s="76">
        <v>2621</v>
      </c>
      <c r="M225" s="76">
        <v>2768</v>
      </c>
    </row>
    <row r="226" spans="1:13" ht="18.75" thickBot="1" thickTop="1">
      <c r="A226" s="27">
        <v>5</v>
      </c>
      <c r="B226" s="85" t="str">
        <f>INDEX('[1]urban'!$D$3:$D$99,MATCH(C226,'[1]urban'!$B$3:$B$99,0))</f>
        <v>RUR</v>
      </c>
      <c r="C226" s="29" t="s">
        <v>58</v>
      </c>
      <c r="D226" s="86" t="str">
        <f>INDEX('[1]age5f'!$D$3:$D$196,MATCH(TRIM(E226),'[1]age5f'!$B$3:$B$196,0))</f>
        <v>55_59</v>
      </c>
      <c r="E226" s="78" t="s">
        <v>51</v>
      </c>
      <c r="F226" s="26" t="str">
        <f>INDEX('[2]sex'!$D$3:$D$176,MATCH(G226,'[2]sex'!$B$3:$B$176,0))</f>
        <v>females</v>
      </c>
      <c r="G226" s="81" t="s">
        <v>56</v>
      </c>
      <c r="H226" s="76">
        <v>27322</v>
      </c>
      <c r="I226" s="76">
        <v>30470</v>
      </c>
      <c r="J226" s="76">
        <v>24945</v>
      </c>
      <c r="K226" s="76">
        <v>28027</v>
      </c>
      <c r="L226" s="76">
        <v>2377</v>
      </c>
      <c r="M226" s="76">
        <v>2443</v>
      </c>
    </row>
    <row r="227" spans="1:13" ht="18.75" thickBot="1" thickTop="1">
      <c r="A227" s="27">
        <v>5</v>
      </c>
      <c r="B227" s="85" t="str">
        <f>INDEX('[1]urban'!$D$3:$D$99,MATCH(C227,'[1]urban'!$B$3:$B$99,0))</f>
        <v>RUR</v>
      </c>
      <c r="C227" s="29" t="s">
        <v>58</v>
      </c>
      <c r="D227" s="86" t="str">
        <f>INDEX('[1]age5f'!$D$3:$D$196,MATCH(TRIM(E227),'[1]age5f'!$B$3:$B$196,0))</f>
        <v>60_64</v>
      </c>
      <c r="E227" s="78" t="s">
        <v>52</v>
      </c>
      <c r="F227" s="26" t="str">
        <f>INDEX('[2]sex'!$D$3:$D$176,MATCH(G227,'[2]sex'!$B$3:$B$176,0))</f>
        <v>females</v>
      </c>
      <c r="G227" s="81" t="s">
        <v>56</v>
      </c>
      <c r="H227" s="76">
        <v>20629</v>
      </c>
      <c r="I227" s="76">
        <v>22914</v>
      </c>
      <c r="J227" s="76">
        <v>19290</v>
      </c>
      <c r="K227" s="76">
        <v>21343</v>
      </c>
      <c r="L227" s="76">
        <v>1339</v>
      </c>
      <c r="M227" s="76">
        <v>1571</v>
      </c>
    </row>
    <row r="228" spans="1:13" ht="18.75" thickBot="1" thickTop="1">
      <c r="A228" s="27">
        <v>5</v>
      </c>
      <c r="B228" s="85" t="str">
        <f>INDEX('[1]urban'!$D$3:$D$99,MATCH(C228,'[1]urban'!$B$3:$B$99,0))</f>
        <v>RUR</v>
      </c>
      <c r="C228" s="29" t="s">
        <v>58</v>
      </c>
      <c r="D228" s="86" t="str">
        <f>INDEX('[1]age5f'!$D$3:$D$196,MATCH(TRIM(E228),'[1]age5f'!$B$3:$B$196,0))</f>
        <v>65_</v>
      </c>
      <c r="E228" s="78" t="s">
        <v>69</v>
      </c>
      <c r="F228" s="26" t="str">
        <f>INDEX('[2]sex'!$D$3:$D$176,MATCH(G228,'[2]sex'!$B$3:$B$176,0))</f>
        <v>females</v>
      </c>
      <c r="G228" s="81" t="s">
        <v>56</v>
      </c>
      <c r="H228" s="76">
        <v>49355</v>
      </c>
      <c r="I228" s="76">
        <v>53175</v>
      </c>
      <c r="J228" s="76">
        <v>46843</v>
      </c>
      <c r="K228" s="76">
        <v>50556</v>
      </c>
      <c r="L228" s="76">
        <v>2512</v>
      </c>
      <c r="M228" s="76">
        <v>2619</v>
      </c>
    </row>
    <row r="229" spans="1:13" ht="18.75" thickBot="1" thickTop="1">
      <c r="A229" s="27">
        <v>5</v>
      </c>
      <c r="B229" s="85" t="str">
        <f>INDEX('[1]urban'!$D$3:$D$99,MATCH(C229,'[1]urban'!$B$3:$B$99,0))</f>
        <v>RUR</v>
      </c>
      <c r="C229" s="29" t="s">
        <v>58</v>
      </c>
      <c r="D229" s="86" t="str">
        <f>INDEX('[1]age5f'!$D$3:$D$196,MATCH(TRIM(E229),'[1]age5f'!$B$3:$B$196,0))</f>
        <v>0_15</v>
      </c>
      <c r="E229" s="79" t="s">
        <v>75</v>
      </c>
      <c r="F229" s="26" t="str">
        <f>INDEX('[2]sex'!$D$3:$D$176,MATCH(G229,'[2]sex'!$B$3:$B$176,0))</f>
        <v>females</v>
      </c>
      <c r="G229" s="81" t="s">
        <v>56</v>
      </c>
      <c r="H229" s="76">
        <v>84745</v>
      </c>
      <c r="I229" s="76">
        <v>100391</v>
      </c>
      <c r="J229" s="76">
        <v>80959</v>
      </c>
      <c r="K229" s="76">
        <v>96274</v>
      </c>
      <c r="L229" s="76">
        <v>3786</v>
      </c>
      <c r="M229" s="76">
        <v>4117</v>
      </c>
    </row>
    <row r="230" spans="1:13" ht="18.75" thickBot="1" thickTop="1">
      <c r="A230" s="27">
        <v>5</v>
      </c>
      <c r="B230" s="85" t="str">
        <f>INDEX('[1]urban'!$D$3:$D$99,MATCH(C230,'[1]urban'!$B$3:$B$99,0))</f>
        <v>RUR</v>
      </c>
      <c r="C230" s="29" t="s">
        <v>58</v>
      </c>
      <c r="D230" s="86" t="str">
        <f>INDEX('[1]age5f'!$D$3:$D$196,MATCH(TRIM(E230),'[1]age5f'!$B$3:$B$196,0))</f>
        <v>16_54</v>
      </c>
      <c r="E230" s="79" t="s">
        <v>76</v>
      </c>
      <c r="F230" s="26" t="str">
        <f>INDEX('[2]sex'!$D$3:$D$176,MATCH(G230,'[2]sex'!$B$3:$B$176,0))</f>
        <v>females</v>
      </c>
      <c r="G230" s="81" t="s">
        <v>56</v>
      </c>
      <c r="H230" s="76">
        <v>339813</v>
      </c>
      <c r="I230" s="76">
        <v>420084</v>
      </c>
      <c r="J230" s="76">
        <v>314015</v>
      </c>
      <c r="K230" s="76">
        <v>393336</v>
      </c>
      <c r="L230" s="76">
        <v>25798</v>
      </c>
      <c r="M230" s="76">
        <v>26748</v>
      </c>
    </row>
    <row r="231" spans="1:13" ht="18.75" thickBot="1" thickTop="1">
      <c r="A231" s="27">
        <v>5</v>
      </c>
      <c r="B231" s="85" t="str">
        <f>INDEX('[1]urban'!$D$3:$D$99,MATCH(C231,'[1]urban'!$B$3:$B$99,0))</f>
        <v>RUR</v>
      </c>
      <c r="C231" s="29" t="s">
        <v>58</v>
      </c>
      <c r="D231" s="86" t="str">
        <f>INDEX('[1]age5f'!$D$3:$D$196,MATCH(TRIM(E231),'[1]age5f'!$B$3:$B$196,0))</f>
        <v>55_</v>
      </c>
      <c r="E231" s="79" t="s">
        <v>77</v>
      </c>
      <c r="F231" s="26" t="str">
        <f>INDEX('[2]sex'!$D$3:$D$176,MATCH(G231,'[2]sex'!$B$3:$B$176,0))</f>
        <v>females</v>
      </c>
      <c r="G231" s="81" t="s">
        <v>56</v>
      </c>
      <c r="H231" s="76">
        <v>97306</v>
      </c>
      <c r="I231" s="76">
        <v>106559</v>
      </c>
      <c r="J231" s="76">
        <v>91078</v>
      </c>
      <c r="K231" s="76">
        <v>99926</v>
      </c>
      <c r="L231" s="76">
        <v>6228</v>
      </c>
      <c r="M231" s="76">
        <v>6633</v>
      </c>
    </row>
    <row r="232" ht="14.25" thickTop="1"/>
  </sheetData>
  <sheetProtection/>
  <mergeCells count="3">
    <mergeCell ref="B1:J1"/>
    <mergeCell ref="D2:J2"/>
    <mergeCell ref="D3:J3"/>
  </mergeCells>
  <hyperlinks>
    <hyperlink ref="D38" r:id="rId1" display="http://www.gks.ru/bgd/regl/B13_16/Main.htm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E9:H41"/>
  <sheetViews>
    <sheetView zoomScalePageLayoutView="0" workbookViewId="0" topLeftCell="A1">
      <selection activeCell="E9" sqref="E9:H41"/>
    </sheetView>
  </sheetViews>
  <sheetFormatPr defaultColWidth="9.140625" defaultRowHeight="15"/>
  <sheetData>
    <row r="9" spans="5:8" ht="14.25">
      <c r="E9" s="30">
        <v>1960</v>
      </c>
      <c r="F9" s="31">
        <v>102040</v>
      </c>
      <c r="G9" s="31">
        <v>46241</v>
      </c>
      <c r="H9" s="31">
        <v>55799</v>
      </c>
    </row>
    <row r="10" spans="5:8" ht="14.25">
      <c r="E10" s="30">
        <v>1965</v>
      </c>
      <c r="F10" s="31">
        <v>53798</v>
      </c>
      <c r="G10" s="31">
        <v>28655</v>
      </c>
      <c r="H10" s="31">
        <v>25143</v>
      </c>
    </row>
    <row r="11" spans="5:8" ht="14.25">
      <c r="E11" s="30">
        <v>1970</v>
      </c>
      <c r="F11" s="31">
        <v>43511</v>
      </c>
      <c r="G11" s="31">
        <v>26349</v>
      </c>
      <c r="H11" s="31">
        <v>17162</v>
      </c>
    </row>
    <row r="12" spans="5:8" ht="14.25">
      <c r="E12" s="30">
        <v>1975</v>
      </c>
      <c r="F12" s="31">
        <v>49806</v>
      </c>
      <c r="G12" s="31">
        <v>32127</v>
      </c>
      <c r="H12" s="31">
        <v>17679</v>
      </c>
    </row>
    <row r="13" spans="5:8" ht="14.25">
      <c r="E13" s="30">
        <v>1980</v>
      </c>
      <c r="F13" s="31">
        <v>48500</v>
      </c>
      <c r="G13" s="31">
        <v>32422</v>
      </c>
      <c r="H13" s="31">
        <v>16078</v>
      </c>
    </row>
    <row r="14" spans="5:8" ht="14.25">
      <c r="E14" s="30">
        <v>1981</v>
      </c>
      <c r="F14" s="31">
        <v>47992</v>
      </c>
      <c r="G14" s="31">
        <v>31567</v>
      </c>
      <c r="H14" s="31">
        <v>16425</v>
      </c>
    </row>
    <row r="15" spans="5:8" ht="14.25">
      <c r="E15" s="30">
        <v>1982</v>
      </c>
      <c r="F15" s="31">
        <v>46988</v>
      </c>
      <c r="G15" s="31">
        <v>31388</v>
      </c>
      <c r="H15" s="31">
        <v>15600</v>
      </c>
    </row>
    <row r="16" spans="5:8" ht="14.25">
      <c r="E16" s="30">
        <v>1983</v>
      </c>
      <c r="F16" s="31">
        <v>49188</v>
      </c>
      <c r="G16" s="31">
        <v>32856</v>
      </c>
      <c r="H16" s="31">
        <v>16332</v>
      </c>
    </row>
    <row r="17" spans="5:8" ht="14.25">
      <c r="E17" s="30">
        <v>1984</v>
      </c>
      <c r="F17" s="31">
        <v>50723</v>
      </c>
      <c r="G17" s="31">
        <v>33740</v>
      </c>
      <c r="H17" s="31">
        <v>16983</v>
      </c>
    </row>
    <row r="18" spans="5:8" ht="14.25">
      <c r="E18" s="30">
        <v>1985</v>
      </c>
      <c r="F18" s="31">
        <v>49381</v>
      </c>
      <c r="G18" s="31">
        <v>33153</v>
      </c>
      <c r="H18" s="31">
        <v>16228</v>
      </c>
    </row>
    <row r="19" spans="5:8" ht="14.25">
      <c r="E19" s="30">
        <v>1986</v>
      </c>
      <c r="F19" s="31">
        <v>47577</v>
      </c>
      <c r="G19" s="31">
        <v>32718</v>
      </c>
      <c r="H19" s="31">
        <v>14859</v>
      </c>
    </row>
    <row r="20" spans="5:8" ht="14.25">
      <c r="E20" s="30">
        <v>1987</v>
      </c>
      <c r="F20" s="31">
        <v>48509</v>
      </c>
      <c r="G20" s="31">
        <v>33120</v>
      </c>
      <c r="H20" s="31">
        <v>15389</v>
      </c>
    </row>
    <row r="21" spans="5:8" ht="14.25">
      <c r="E21" s="30">
        <v>1988</v>
      </c>
      <c r="F21" s="31">
        <v>44781</v>
      </c>
      <c r="G21" s="31">
        <v>30571</v>
      </c>
      <c r="H21" s="31">
        <v>14210</v>
      </c>
    </row>
    <row r="22" spans="5:8" ht="14.25">
      <c r="E22" s="30">
        <v>1989</v>
      </c>
      <c r="F22" s="31">
        <v>39030</v>
      </c>
      <c r="G22" s="31">
        <v>26671</v>
      </c>
      <c r="H22" s="31">
        <v>12359</v>
      </c>
    </row>
    <row r="23" spans="5:8" ht="14.25">
      <c r="E23" s="30">
        <v>1990</v>
      </c>
      <c r="F23" s="31">
        <v>35088</v>
      </c>
      <c r="G23" s="31">
        <v>23902</v>
      </c>
      <c r="H23" s="31">
        <v>11186</v>
      </c>
    </row>
    <row r="24" spans="5:8" ht="14.25">
      <c r="E24" s="30">
        <v>1991</v>
      </c>
      <c r="F24" s="31">
        <v>32492</v>
      </c>
      <c r="G24" s="31">
        <v>21549</v>
      </c>
      <c r="H24" s="31">
        <v>10943</v>
      </c>
    </row>
    <row r="25" spans="5:8" ht="14.25">
      <c r="E25" s="30">
        <v>1992</v>
      </c>
      <c r="F25" s="31">
        <v>29208</v>
      </c>
      <c r="G25" s="31">
        <v>19097</v>
      </c>
      <c r="H25" s="31">
        <v>10111</v>
      </c>
    </row>
    <row r="26" spans="5:8" ht="14.25">
      <c r="E26" s="30">
        <v>1993</v>
      </c>
      <c r="F26" s="31">
        <v>27946</v>
      </c>
      <c r="G26" s="31">
        <v>18106</v>
      </c>
      <c r="H26" s="31">
        <v>9840</v>
      </c>
    </row>
    <row r="27" spans="5:8" ht="14.25">
      <c r="E27" s="30">
        <v>1994</v>
      </c>
      <c r="F27" s="31">
        <v>26141</v>
      </c>
      <c r="G27" s="31">
        <v>17131</v>
      </c>
      <c r="H27" s="31">
        <v>9010</v>
      </c>
    </row>
    <row r="28" spans="5:8" ht="14.25">
      <c r="E28" s="30">
        <v>1995</v>
      </c>
      <c r="F28" s="31">
        <v>24840</v>
      </c>
      <c r="G28" s="31">
        <v>16258</v>
      </c>
      <c r="H28" s="31">
        <v>8582</v>
      </c>
    </row>
    <row r="29" spans="5:8" ht="14.25">
      <c r="E29" s="30">
        <v>1996</v>
      </c>
      <c r="F29" s="31">
        <v>22825</v>
      </c>
      <c r="G29" s="31">
        <v>14842</v>
      </c>
      <c r="H29" s="31">
        <v>7983</v>
      </c>
    </row>
    <row r="30" spans="5:8" ht="14.25">
      <c r="E30" s="30">
        <v>1997</v>
      </c>
      <c r="F30" s="31">
        <v>21735</v>
      </c>
      <c r="G30" s="31">
        <v>14034</v>
      </c>
      <c r="H30" s="31">
        <v>7701</v>
      </c>
    </row>
    <row r="31" spans="5:8" ht="14.25">
      <c r="E31" s="30">
        <v>1998</v>
      </c>
      <c r="F31" s="31">
        <v>21097</v>
      </c>
      <c r="G31" s="31">
        <v>13883</v>
      </c>
      <c r="H31" s="31">
        <v>7214</v>
      </c>
    </row>
    <row r="32" spans="5:8" ht="14.25">
      <c r="E32" s="30">
        <v>1999</v>
      </c>
      <c r="F32" s="31">
        <v>20731</v>
      </c>
      <c r="G32" s="31">
        <v>13657</v>
      </c>
      <c r="H32" s="31">
        <v>7074</v>
      </c>
    </row>
    <row r="33" spans="5:8" ht="14.25">
      <c r="E33" s="30">
        <v>2000</v>
      </c>
      <c r="F33" s="31">
        <v>19286</v>
      </c>
      <c r="G33" s="31">
        <v>12934</v>
      </c>
      <c r="H33" s="31">
        <v>6352</v>
      </c>
    </row>
    <row r="34" spans="5:8" ht="14.25">
      <c r="E34" s="30">
        <v>2001</v>
      </c>
      <c r="F34" s="31">
        <v>19104</v>
      </c>
      <c r="G34" s="31">
        <v>12899</v>
      </c>
      <c r="H34" s="31">
        <v>6205</v>
      </c>
    </row>
    <row r="35" spans="5:8" ht="14.25">
      <c r="E35" s="30">
        <v>2002</v>
      </c>
      <c r="F35" s="32">
        <v>18407</v>
      </c>
      <c r="G35" s="32">
        <v>12511</v>
      </c>
      <c r="H35" s="32">
        <v>5896</v>
      </c>
    </row>
    <row r="36" spans="5:8" ht="14.25">
      <c r="E36" s="30">
        <v>2003</v>
      </c>
      <c r="F36" s="32">
        <v>18142</v>
      </c>
      <c r="G36" s="32">
        <v>12235</v>
      </c>
      <c r="H36" s="32">
        <v>5907</v>
      </c>
    </row>
    <row r="37" spans="5:8" ht="14.25">
      <c r="E37" s="30">
        <v>2004</v>
      </c>
      <c r="F37" s="32">
        <v>17339</v>
      </c>
      <c r="G37" s="32">
        <v>11596</v>
      </c>
      <c r="H37" s="32">
        <v>5743</v>
      </c>
    </row>
    <row r="38" spans="5:8" ht="14.25">
      <c r="E38" s="30">
        <v>2005</v>
      </c>
      <c r="F38" s="31">
        <v>16073</v>
      </c>
      <c r="G38" s="31">
        <v>10716</v>
      </c>
      <c r="H38" s="31">
        <v>5357</v>
      </c>
    </row>
    <row r="39" spans="5:8" ht="14.25">
      <c r="E39" s="30">
        <v>2006</v>
      </c>
      <c r="F39" s="32">
        <v>15079</v>
      </c>
      <c r="G39" s="32">
        <v>9839</v>
      </c>
      <c r="H39" s="32">
        <v>5240</v>
      </c>
    </row>
    <row r="40" spans="5:8" ht="14.25">
      <c r="E40" s="30">
        <v>2007</v>
      </c>
      <c r="F40" s="31">
        <v>14858</v>
      </c>
      <c r="G40" s="31">
        <v>9497</v>
      </c>
      <c r="H40" s="31">
        <v>5361</v>
      </c>
    </row>
    <row r="41" spans="5:8" ht="15" thickBot="1">
      <c r="E41" s="33">
        <v>2008</v>
      </c>
      <c r="F41" s="34">
        <v>14436</v>
      </c>
      <c r="G41" s="34">
        <v>9273</v>
      </c>
      <c r="H41" s="34">
        <v>5163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2015-01-31T19:43:43Z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